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Old Regime Form 16" sheetId="1" r:id="rId1"/>
  </sheets>
  <calcPr calcId="124519"/>
</workbook>
</file>

<file path=xl/calcChain.xml><?xml version="1.0" encoding="utf-8"?>
<calcChain xmlns="http://schemas.openxmlformats.org/spreadsheetml/2006/main">
  <c r="L140" i="1"/>
  <c r="J116"/>
  <c r="L116" s="1"/>
  <c r="L108"/>
  <c r="L109"/>
  <c r="L110"/>
  <c r="L111"/>
  <c r="L112"/>
  <c r="J108"/>
  <c r="J109"/>
  <c r="J110"/>
  <c r="J111"/>
  <c r="J112"/>
  <c r="J107"/>
  <c r="L107" s="1"/>
  <c r="L124"/>
  <c r="L125"/>
  <c r="J121"/>
  <c r="L121" s="1"/>
  <c r="J122"/>
  <c r="L122" s="1"/>
  <c r="J123"/>
  <c r="L123" s="1"/>
  <c r="J124"/>
  <c r="J125"/>
  <c r="J120"/>
  <c r="J127" s="1"/>
  <c r="H127"/>
  <c r="L120" l="1"/>
  <c r="L127" s="1"/>
  <c r="J113" l="1"/>
  <c r="H113"/>
  <c r="H128" s="1"/>
  <c r="C152"/>
  <c r="L113" l="1"/>
  <c r="L128" s="1"/>
  <c r="J128"/>
  <c r="J95"/>
  <c r="J89"/>
  <c r="K84"/>
  <c r="L23"/>
  <c r="L24"/>
  <c r="L25"/>
  <c r="L22"/>
  <c r="I26"/>
  <c r="K89" l="1"/>
  <c r="J97" s="1"/>
  <c r="L102" s="1"/>
  <c r="L130" s="1"/>
  <c r="L26"/>
  <c r="L132" l="1"/>
  <c r="L134" s="1"/>
  <c r="L135" s="1"/>
  <c r="L136" s="1"/>
  <c r="L139" s="1"/>
  <c r="L133"/>
  <c r="L141" l="1"/>
  <c r="J141"/>
</calcChain>
</file>

<file path=xl/sharedStrings.xml><?xml version="1.0" encoding="utf-8"?>
<sst xmlns="http://schemas.openxmlformats.org/spreadsheetml/2006/main" count="191" uniqueCount="142">
  <si>
    <t>FORM NO.16</t>
  </si>
  <si>
    <t>(As New Tax Regime)</t>
  </si>
  <si>
    <t>[See rule 31 (1) (a)]</t>
  </si>
  <si>
    <t>Part A</t>
  </si>
  <si>
    <t>Certificate under section 203 of the Income Tax Act, 1961 for tax deducted</t>
  </si>
  <si>
    <t>at source from income chargeable under the head “ Salaries “</t>
  </si>
  <si>
    <t>Calculation as per</t>
  </si>
  <si>
    <t>Tax Payer Age Group:-</t>
  </si>
  <si>
    <t>Name and address of the employer</t>
  </si>
  <si>
    <t>Name and Designation of the employee</t>
  </si>
  <si>
    <t>PAN of the Deducter</t>
  </si>
  <si>
    <t>TAN of the Deducter</t>
  </si>
  <si>
    <t>PAN of the Employee</t>
  </si>
  <si>
    <t>TDS Circle where annual</t>
  </si>
  <si>
    <t>PERIOD</t>
  </si>
  <si>
    <t>Assessment Year</t>
  </si>
  <si>
    <t>return / statement under</t>
  </si>
  <si>
    <t>FROM</t>
  </si>
  <si>
    <t>TO</t>
  </si>
  <si>
    <t>2026-27</t>
  </si>
  <si>
    <t>section 206 is to be filed</t>
  </si>
  <si>
    <t>Smmary of amount Paid/credited and tax Deducted at source thereon in respect of the Employee</t>
  </si>
  <si>
    <t>Quarter(s)</t>
  </si>
  <si>
    <t>Receipt Numbersof Original Quaterly Statements of TDS Under Sub-Section (3) of Section 200</t>
  </si>
  <si>
    <t>Amount Paid cridited</t>
  </si>
  <si>
    <t>Amount of Tax Deducted (Rs)</t>
  </si>
  <si>
    <t>Amount of Tax Deposited / Remitted (Rs)</t>
  </si>
  <si>
    <t>Quarter 1</t>
  </si>
  <si>
    <t>Quarter 2</t>
  </si>
  <si>
    <t>Quarter 3</t>
  </si>
  <si>
    <t>Quarter 4</t>
  </si>
  <si>
    <t>Total</t>
  </si>
  <si>
    <t>I.DETAILS TAX DEDUCTED AND DEPOSITED INTO CENTRAL GOVERNMENT ACCOUNT THROUGH BOOK ADJUSTMENT</t>
  </si>
  <si>
    <t>S.No</t>
  </si>
  <si>
    <t>Tax Deposited In Respect</t>
  </si>
  <si>
    <t>Book Identification Number (BIN)</t>
  </si>
  <si>
    <t>of the deducter</t>
  </si>
  <si>
    <t>Receipt Numbers of</t>
  </si>
  <si>
    <t>DDO Serial No in</t>
  </si>
  <si>
    <t>Date Of Transfer</t>
  </si>
  <si>
    <t>Status of Maching</t>
  </si>
  <si>
    <t>(Rs)</t>
  </si>
  <si>
    <t>Form No.24G</t>
  </si>
  <si>
    <t>with Form.No 24G</t>
  </si>
  <si>
    <t>(dd/mm/yyyy)</t>
  </si>
  <si>
    <t>Total (Rs)</t>
  </si>
  <si>
    <t>II.DETAILS TAX DEDUCTED AND DEPOSITED INTO CENTRAL GOVERNMENT ACCOUNT THROUGH BOOK CHALLAN</t>
  </si>
  <si>
    <t>Book Identification Number (CIN)</t>
  </si>
  <si>
    <t>BRS Code of the</t>
  </si>
  <si>
    <t>Date on Which</t>
  </si>
  <si>
    <t>Challana Serial</t>
  </si>
  <si>
    <t>Bank Branch</t>
  </si>
  <si>
    <t>Tax Deposited</t>
  </si>
  <si>
    <t>Number</t>
  </si>
  <si>
    <t>Verification</t>
  </si>
  <si>
    <t>I,</t>
  </si>
  <si>
    <t>Son/Doughter of</t>
  </si>
  <si>
    <t>Working In the Capacity Of</t>
  </si>
  <si>
    <t>(Designation) do hereby certify that a sum of Rs.</t>
  </si>
  <si>
    <t>(in words)</t>
  </si>
  <si>
    <t>has beeen deducted at source and paid to the credit of the Central Government.</t>
  </si>
  <si>
    <t>I further certify that the information given above is true and correct based on the book of accounts, documents and TDS Statements, TDS Deposited and other available records.</t>
  </si>
  <si>
    <t>Notes :</t>
  </si>
  <si>
    <t>1. Government deductors to fill information in item I if tax is paid without production of an income-tax challan and in item II if tax .</t>
  </si>
  <si>
    <t>is paid accompanied by an income-tax challan</t>
  </si>
  <si>
    <t>2. Non-Government deductors to fill information in item II.</t>
  </si>
  <si>
    <t>3. The deductor shall furnish the address of the Commissioner of Income-tax (TDS) having jurisdiction as regards TDS</t>
  </si>
  <si>
    <t>statements of the assessee.</t>
  </si>
  <si>
    <t>4. If an assessee is employed under one employer only during the year, certificate in Form No. 16 issued for the quarter ending on</t>
  </si>
  <si>
    <t>31st March of the financial year shall contain the details of tax deducted and deposited for all the quarters of the financial year.</t>
  </si>
  <si>
    <t>5. If an assessee is employed under more than one employer during the year, each of the employers shall issue Part</t>
  </si>
  <si>
    <t>A of the certificate in Form No. 16 pertaining to the period for which such assessee was employed with each of the employers.</t>
  </si>
  <si>
    <t>Part B (Annexure) of the certificate in Form No.16 may be issued by each of the employers or the last employer at the</t>
  </si>
  <si>
    <t>option of the assessee.</t>
  </si>
  <si>
    <t>6. In items I and II, in column for tax deposited in respect of deductee, furnish total amount of TDS and education cess."</t>
  </si>
  <si>
    <t>Part B</t>
  </si>
  <si>
    <t>DETAILS OF SALARY PAID AND ANY OTHER INCOME AND TAX DEDUCTED</t>
  </si>
  <si>
    <t>1. Gross Salary *</t>
  </si>
  <si>
    <t>( a ) Salary as per provisions contained in section 17 (1)</t>
  </si>
  <si>
    <t>( b ) Value of perquisites under section 17 (2)</t>
  </si>
  <si>
    <t>(as per Form No. 12 BA, wherever applicable)</t>
  </si>
  <si>
    <t>( c ) Profits in lieu of Salary under section 17 (3)</t>
  </si>
  <si>
    <t>( d ) Total</t>
  </si>
  <si>
    <t>2. Less : Allowance to the extent exempt under section 10</t>
  </si>
  <si>
    <t>a) HRA {U/s 10 (13-A)}</t>
  </si>
  <si>
    <t>3. Balance (1-2)</t>
  </si>
  <si>
    <t>4. Deductions :</t>
  </si>
  <si>
    <t>(a) Standard deduction</t>
  </si>
  <si>
    <t>Rs.</t>
  </si>
  <si>
    <t>(b) Entertainment allowance</t>
  </si>
  <si>
    <t>(c) Tax on Employment</t>
  </si>
  <si>
    <t>5. Aggregate of 4 (a to c)</t>
  </si>
  <si>
    <t>6. Income chargeable under the Head ‘Salaries’(3-5)</t>
  </si>
  <si>
    <t>7. Add. : Any other income reported by the employee</t>
  </si>
  <si>
    <t>Less:- Loss From House Properties</t>
  </si>
  <si>
    <t>8. Gross total income (6+7)</t>
  </si>
  <si>
    <t>9. Deductions Under Chapter VIA</t>
  </si>
  <si>
    <t>A.</t>
  </si>
  <si>
    <t>Sections 80C,80CC and 80CCD</t>
  </si>
  <si>
    <t>Gross Amount</t>
  </si>
  <si>
    <t>Qualifying Amt.</t>
  </si>
  <si>
    <t>Deductible Amt.</t>
  </si>
  <si>
    <t>(a)</t>
  </si>
  <si>
    <t>Sections 80C,80CC and 80CCD(1)</t>
  </si>
  <si>
    <t>(i)</t>
  </si>
  <si>
    <t>--</t>
  </si>
  <si>
    <t>(ii)</t>
  </si>
  <si>
    <t>(iii)</t>
  </si>
  <si>
    <t>(iv)</t>
  </si>
  <si>
    <t>(v)</t>
  </si>
  <si>
    <t>(vi)</t>
  </si>
  <si>
    <t>Aggregate amount deductible under the three sections i.e.80C, 80CCC and 80CCD (Max. 1.50 Lac)</t>
  </si>
  <si>
    <t>(b)</t>
  </si>
  <si>
    <t>Section 80CCD (1B)</t>
  </si>
  <si>
    <t>B.</t>
  </si>
  <si>
    <t>Other Sections ( e.g. 80E, 80G, 80TTA etc) Under Chapter VIA</t>
  </si>
  <si>
    <t>Aggregate amount deductible under the three sections i.e.80E, 80G, 80TTA</t>
  </si>
  <si>
    <t>10. Aggregate of deductible amount under chapter VI-A (A+B)</t>
  </si>
  <si>
    <r>
      <t xml:space="preserve">11. Total Taxable Income (8-10 ) </t>
    </r>
    <r>
      <rPr>
        <sz val="8"/>
        <color theme="1"/>
        <rFont val="Arial"/>
        <family val="2"/>
      </rPr>
      <t>Nearest Decimal Figure (U/s 288A)</t>
    </r>
  </si>
  <si>
    <t>12. Tax on total Income</t>
  </si>
  <si>
    <t>14. Tax Payable on total income (12-13)</t>
  </si>
  <si>
    <t>15.Education &amp; Health Cess 4%</t>
  </si>
  <si>
    <t>16. Tax payable (14+15)</t>
  </si>
  <si>
    <t>17. Relife Under Section 89 (attach details)</t>
  </si>
  <si>
    <t>18. Tax payable (16-17)</t>
  </si>
  <si>
    <t>19.Tax Deducted at source U/S 192</t>
  </si>
  <si>
    <t>20. Tax payable / refundable (17-18)</t>
  </si>
  <si>
    <t>(Designation) do hereby certify that the information given above is true correct based on the</t>
  </si>
  <si>
    <t>book of accounts, documents and TDS Statements, TDS Deposited and other available records.</t>
  </si>
  <si>
    <t>Signature &amp; Seal of the person responsible</t>
  </si>
  <si>
    <t>for deduction of tax</t>
  </si>
  <si>
    <t>Place:</t>
  </si>
  <si>
    <t>Full Name :</t>
  </si>
  <si>
    <t>Date:</t>
  </si>
  <si>
    <t>Designation :</t>
  </si>
  <si>
    <t>PARMANAND MEGHWAL</t>
  </si>
  <si>
    <t>GSSS GORDHANPURA</t>
  </si>
  <si>
    <t>Office: Govt. Sr. School GORDHANPURA (DDO Code :-12345)</t>
  </si>
  <si>
    <t>b) Other</t>
  </si>
  <si>
    <t>13. Rebate U/S 87a (Max 60000) Or Marginal Relief (U/S 15 BAC)</t>
  </si>
  <si>
    <t>Below 60 Years</t>
  </si>
  <si>
    <t>80CCD2</t>
  </si>
</sst>
</file>

<file path=xl/styles.xml><?xml version="1.0" encoding="utf-8"?>
<styleSheet xmlns="http://schemas.openxmlformats.org/spreadsheetml/2006/main">
  <numFmts count="2">
    <numFmt numFmtId="8" formatCode="&quot;₹&quot;\ #,##0.00;[Red]&quot;₹&quot;\ \-#,##0.00"/>
    <numFmt numFmtId="164" formatCode="&quot;₹&quot;\ #,##0.00"/>
  </numFmts>
  <fonts count="2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rgb="FFFFFFFF"/>
      <name val="Arial"/>
      <family val="2"/>
    </font>
    <font>
      <sz val="10"/>
      <color rgb="FFFBD4B4"/>
      <name val="Arial"/>
      <family val="2"/>
    </font>
    <font>
      <b/>
      <sz val="10"/>
      <color theme="1"/>
      <name val="Time Roman"/>
    </font>
    <font>
      <b/>
      <sz val="12"/>
      <color theme="1"/>
      <name val="Arial"/>
      <family val="2"/>
    </font>
    <font>
      <sz val="9"/>
      <color rgb="FFF2F2F2"/>
      <name val="Arial"/>
      <family val="2"/>
    </font>
    <font>
      <sz val="9"/>
      <color rgb="FFFFFFFF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8D8D8"/>
        <bgColor indexed="64"/>
      </patternFill>
    </fill>
  </fills>
  <borders count="65">
    <border>
      <left/>
      <right/>
      <top/>
      <bottom/>
      <diagonal/>
    </border>
    <border>
      <left/>
      <right/>
      <top style="thick">
        <color rgb="FFFF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5">
    <xf numFmtId="0" fontId="0" fillId="0" borderId="0" xfId="0"/>
    <xf numFmtId="8" fontId="7" fillId="3" borderId="4" xfId="0" applyNumberFormat="1" applyFont="1" applyFill="1" applyBorder="1" applyAlignment="1" applyProtection="1">
      <alignment horizontal="right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7" fillId="3" borderId="26" xfId="0" applyFont="1" applyFill="1" applyBorder="1" applyAlignment="1" applyProtection="1">
      <alignment horizontal="center" wrapText="1"/>
      <protection locked="0"/>
    </xf>
    <xf numFmtId="0" fontId="0" fillId="5" borderId="28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12" fillId="3" borderId="28" xfId="0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0" fontId="0" fillId="0" borderId="23" xfId="0" applyBorder="1" applyProtection="1">
      <protection hidden="1"/>
    </xf>
    <xf numFmtId="0" fontId="0" fillId="0" borderId="0" xfId="0" applyBorder="1" applyProtection="1">
      <protection hidden="1"/>
    </xf>
    <xf numFmtId="0" fontId="3" fillId="3" borderId="25" xfId="0" applyFont="1" applyFill="1" applyBorder="1" applyProtection="1">
      <protection hidden="1"/>
    </xf>
    <xf numFmtId="0" fontId="0" fillId="3" borderId="0" xfId="0" applyFill="1" applyBorder="1" applyAlignment="1" applyProtection="1">
      <alignment wrapText="1"/>
      <protection hidden="1"/>
    </xf>
    <xf numFmtId="0" fontId="0" fillId="3" borderId="2" xfId="0" applyFill="1" applyBorder="1" applyAlignment="1" applyProtection="1">
      <alignment wrapText="1"/>
      <protection hidden="1"/>
    </xf>
    <xf numFmtId="0" fontId="0" fillId="3" borderId="28" xfId="0" applyFill="1" applyBorder="1" applyAlignment="1" applyProtection="1">
      <alignment wrapText="1"/>
      <protection hidden="1"/>
    </xf>
    <xf numFmtId="0" fontId="0" fillId="3" borderId="34" xfId="0" applyFill="1" applyBorder="1" applyAlignment="1" applyProtection="1">
      <alignment wrapText="1"/>
      <protection hidden="1"/>
    </xf>
    <xf numFmtId="0" fontId="10" fillId="3" borderId="26" xfId="0" applyFont="1" applyFill="1" applyBorder="1" applyAlignment="1" applyProtection="1">
      <alignment horizontal="center" wrapText="1"/>
      <protection hidden="1"/>
    </xf>
    <xf numFmtId="0" fontId="7" fillId="3" borderId="0" xfId="0" applyFont="1" applyFill="1" applyBorder="1" applyAlignment="1" applyProtection="1">
      <alignment horizontal="center" wrapText="1"/>
      <protection hidden="1"/>
    </xf>
    <xf numFmtId="0" fontId="0" fillId="3" borderId="4" xfId="0" applyFill="1" applyBorder="1" applyAlignment="1" applyProtection="1">
      <alignment wrapText="1"/>
      <protection hidden="1"/>
    </xf>
    <xf numFmtId="0" fontId="0" fillId="3" borderId="35" xfId="0" applyFill="1" applyBorder="1" applyAlignment="1" applyProtection="1">
      <alignment wrapText="1"/>
      <protection hidden="1"/>
    </xf>
    <xf numFmtId="0" fontId="0" fillId="3" borderId="3" xfId="0" applyFill="1" applyBorder="1" applyAlignment="1" applyProtection="1">
      <alignment wrapText="1"/>
      <protection hidden="1"/>
    </xf>
    <xf numFmtId="0" fontId="3" fillId="3" borderId="35" xfId="0" applyFont="1" applyFill="1" applyBorder="1" applyAlignment="1" applyProtection="1">
      <alignment horizontal="center" wrapText="1"/>
      <protection hidden="1"/>
    </xf>
    <xf numFmtId="0" fontId="3" fillId="3" borderId="35" xfId="0" applyFont="1" applyFill="1" applyBorder="1" applyAlignment="1" applyProtection="1">
      <alignment wrapText="1"/>
      <protection hidden="1"/>
    </xf>
    <xf numFmtId="0" fontId="0" fillId="3" borderId="27" xfId="0" applyFill="1" applyBorder="1" applyAlignment="1" applyProtection="1">
      <alignment wrapText="1"/>
      <protection hidden="1"/>
    </xf>
    <xf numFmtId="0" fontId="7" fillId="3" borderId="34" xfId="0" applyFont="1" applyFill="1" applyBorder="1" applyAlignment="1" applyProtection="1">
      <alignment horizontal="center" wrapText="1"/>
      <protection hidden="1"/>
    </xf>
    <xf numFmtId="0" fontId="7" fillId="3" borderId="25" xfId="0" applyFont="1" applyFill="1" applyBorder="1" applyAlignment="1" applyProtection="1">
      <alignment horizontal="right" wrapText="1"/>
      <protection hidden="1"/>
    </xf>
    <xf numFmtId="0" fontId="7" fillId="3" borderId="0" xfId="0" applyFont="1" applyFill="1" applyBorder="1" applyProtection="1">
      <protection hidden="1"/>
    </xf>
    <xf numFmtId="0" fontId="0" fillId="3" borderId="26" xfId="0" applyFill="1" applyBorder="1" applyAlignment="1" applyProtection="1">
      <alignment wrapText="1"/>
      <protection hidden="1"/>
    </xf>
    <xf numFmtId="0" fontId="0" fillId="3" borderId="0" xfId="0" applyFill="1" applyBorder="1" applyAlignment="1" applyProtection="1">
      <alignment horizontal="right" wrapText="1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 wrapText="1"/>
      <protection hidden="1"/>
    </xf>
    <xf numFmtId="0" fontId="0" fillId="3" borderId="26" xfId="0" applyFill="1" applyBorder="1" applyAlignment="1" applyProtection="1">
      <alignment vertical="center" wrapText="1"/>
      <protection hidden="1"/>
    </xf>
    <xf numFmtId="0" fontId="7" fillId="3" borderId="25" xfId="0" applyFont="1" applyFill="1" applyBorder="1" applyProtection="1">
      <protection hidden="1"/>
    </xf>
    <xf numFmtId="0" fontId="0" fillId="3" borderId="36" xfId="0" applyFill="1" applyBorder="1" applyAlignment="1" applyProtection="1">
      <alignment vertical="center" wrapText="1"/>
      <protection hidden="1"/>
    </xf>
    <xf numFmtId="0" fontId="0" fillId="3" borderId="21" xfId="0" applyFill="1" applyBorder="1" applyAlignment="1" applyProtection="1">
      <alignment vertical="center" wrapText="1"/>
      <protection hidden="1"/>
    </xf>
    <xf numFmtId="0" fontId="0" fillId="3" borderId="37" xfId="0" applyFill="1" applyBorder="1" applyAlignment="1" applyProtection="1">
      <alignment vertical="center" wrapText="1"/>
      <protection hidden="1"/>
    </xf>
    <xf numFmtId="0" fontId="0" fillId="3" borderId="25" xfId="0" applyFill="1" applyBorder="1" applyAlignment="1" applyProtection="1">
      <alignment wrapText="1"/>
      <protection hidden="1"/>
    </xf>
    <xf numFmtId="0" fontId="10" fillId="3" borderId="0" xfId="0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0" fontId="0" fillId="3" borderId="3" xfId="0" applyFill="1" applyBorder="1" applyAlignment="1" applyProtection="1">
      <alignment wrapText="1"/>
      <protection locked="0" hidden="1"/>
    </xf>
    <xf numFmtId="0" fontId="3" fillId="6" borderId="25" xfId="0" applyFont="1" applyFill="1" applyBorder="1" applyProtection="1">
      <protection hidden="1"/>
    </xf>
    <xf numFmtId="0" fontId="0" fillId="6" borderId="0" xfId="0" applyFill="1" applyBorder="1" applyAlignment="1" applyProtection="1">
      <alignment wrapText="1"/>
      <protection hidden="1"/>
    </xf>
    <xf numFmtId="0" fontId="0" fillId="6" borderId="4" xfId="0" applyFill="1" applyBorder="1" applyAlignment="1" applyProtection="1">
      <alignment wrapText="1"/>
      <protection hidden="1"/>
    </xf>
    <xf numFmtId="8" fontId="0" fillId="6" borderId="4" xfId="0" applyNumberFormat="1" applyFill="1" applyBorder="1" applyAlignment="1" applyProtection="1">
      <alignment wrapText="1"/>
      <protection hidden="1"/>
    </xf>
    <xf numFmtId="0" fontId="10" fillId="3" borderId="0" xfId="0" applyFont="1" applyFill="1" applyBorder="1" applyAlignment="1" applyProtection="1">
      <alignment wrapText="1"/>
      <protection hidden="1"/>
    </xf>
    <xf numFmtId="8" fontId="7" fillId="3" borderId="0" xfId="0" applyNumberFormat="1" applyFont="1" applyFill="1" applyBorder="1" applyAlignment="1" applyProtection="1">
      <alignment horizontal="right" wrapText="1"/>
      <protection hidden="1"/>
    </xf>
    <xf numFmtId="8" fontId="15" fillId="3" borderId="0" xfId="0" applyNumberFormat="1" applyFont="1" applyFill="1" applyBorder="1" applyAlignment="1" applyProtection="1">
      <alignment horizontal="right" wrapText="1"/>
      <protection hidden="1"/>
    </xf>
    <xf numFmtId="0" fontId="0" fillId="3" borderId="4" xfId="0" applyFill="1" applyBorder="1" applyAlignment="1" applyProtection="1">
      <alignment wrapText="1"/>
      <protection locked="0" hidden="1"/>
    </xf>
    <xf numFmtId="0" fontId="16" fillId="3" borderId="0" xfId="0" applyFont="1" applyFill="1" applyBorder="1" applyAlignment="1" applyProtection="1">
      <alignment horizontal="right" wrapText="1"/>
      <protection hidden="1"/>
    </xf>
    <xf numFmtId="8" fontId="7" fillId="3" borderId="3" xfId="0" applyNumberFormat="1" applyFont="1" applyFill="1" applyBorder="1" applyAlignment="1" applyProtection="1">
      <alignment horizontal="right" wrapText="1"/>
      <protection hidden="1"/>
    </xf>
    <xf numFmtId="8" fontId="0" fillId="3" borderId="4" xfId="0" applyNumberFormat="1" applyFill="1" applyBorder="1" applyAlignment="1" applyProtection="1">
      <alignment wrapText="1"/>
      <protection hidden="1"/>
    </xf>
    <xf numFmtId="0" fontId="3" fillId="6" borderId="27" xfId="0" applyFont="1" applyFill="1" applyBorder="1" applyProtection="1">
      <protection hidden="1"/>
    </xf>
    <xf numFmtId="0" fontId="0" fillId="6" borderId="2" xfId="0" applyFill="1" applyBorder="1" applyAlignment="1" applyProtection="1">
      <alignment wrapText="1"/>
      <protection hidden="1"/>
    </xf>
    <xf numFmtId="0" fontId="0" fillId="6" borderId="3" xfId="0" applyFill="1" applyBorder="1" applyAlignment="1" applyProtection="1">
      <alignment wrapText="1"/>
      <protection hidden="1"/>
    </xf>
    <xf numFmtId="8" fontId="0" fillId="6" borderId="26" xfId="0" applyNumberFormat="1" applyFill="1" applyBorder="1" applyAlignment="1" applyProtection="1">
      <alignment wrapText="1"/>
      <protection hidden="1"/>
    </xf>
    <xf numFmtId="0" fontId="3" fillId="3" borderId="25" xfId="0" applyFont="1" applyFill="1" applyBorder="1" applyAlignment="1" applyProtection="1">
      <alignment horizontal="right" wrapText="1"/>
      <protection hidden="1"/>
    </xf>
    <xf numFmtId="0" fontId="3" fillId="3" borderId="0" xfId="0" applyFont="1" applyFill="1" applyBorder="1" applyProtection="1">
      <protection hidden="1"/>
    </xf>
    <xf numFmtId="0" fontId="11" fillId="3" borderId="25" xfId="0" applyFont="1" applyFill="1" applyBorder="1" applyAlignment="1" applyProtection="1">
      <alignment horizontal="right" wrapText="1"/>
      <protection hidden="1"/>
    </xf>
    <xf numFmtId="0" fontId="7" fillId="3" borderId="0" xfId="0" applyFont="1" applyFill="1" applyBorder="1" applyAlignment="1" applyProtection="1">
      <alignment wrapText="1"/>
      <protection hidden="1"/>
    </xf>
    <xf numFmtId="0" fontId="7" fillId="3" borderId="4" xfId="0" applyFont="1" applyFill="1" applyBorder="1" applyAlignment="1" applyProtection="1">
      <alignment wrapText="1"/>
      <protection hidden="1"/>
    </xf>
    <xf numFmtId="0" fontId="0" fillId="3" borderId="44" xfId="0" applyFill="1" applyBorder="1" applyAlignment="1" applyProtection="1">
      <alignment wrapText="1"/>
      <protection hidden="1"/>
    </xf>
    <xf numFmtId="0" fontId="7" fillId="3" borderId="27" xfId="0" applyFont="1" applyFill="1" applyBorder="1" applyAlignment="1" applyProtection="1">
      <alignment horizontal="right" wrapText="1"/>
      <protection hidden="1"/>
    </xf>
    <xf numFmtId="0" fontId="7" fillId="3" borderId="2" xfId="0" applyFont="1" applyFill="1" applyBorder="1" applyProtection="1">
      <protection hidden="1"/>
    </xf>
    <xf numFmtId="0" fontId="7" fillId="3" borderId="3" xfId="0" applyFont="1" applyFill="1" applyBorder="1" applyAlignment="1" applyProtection="1">
      <alignment wrapText="1"/>
      <protection hidden="1"/>
    </xf>
    <xf numFmtId="0" fontId="0" fillId="3" borderId="57" xfId="0" applyFill="1" applyBorder="1" applyAlignment="1" applyProtection="1">
      <alignment wrapText="1"/>
      <protection hidden="1"/>
    </xf>
    <xf numFmtId="0" fontId="0" fillId="3" borderId="58" xfId="0" applyFill="1" applyBorder="1" applyAlignment="1" applyProtection="1">
      <alignment wrapText="1"/>
      <protection hidden="1"/>
    </xf>
    <xf numFmtId="0" fontId="8" fillId="3" borderId="25" xfId="0" applyFont="1" applyFill="1" applyBorder="1" applyAlignment="1" applyProtection="1">
      <alignment horizontal="right" wrapText="1"/>
      <protection hidden="1"/>
    </xf>
    <xf numFmtId="0" fontId="0" fillId="3" borderId="59" xfId="0" applyFill="1" applyBorder="1" applyAlignment="1" applyProtection="1">
      <alignment wrapText="1"/>
      <protection hidden="1"/>
    </xf>
    <xf numFmtId="0" fontId="0" fillId="3" borderId="60" xfId="0" applyFill="1" applyBorder="1" applyAlignment="1" applyProtection="1">
      <alignment wrapText="1"/>
      <protection hidden="1"/>
    </xf>
    <xf numFmtId="8" fontId="0" fillId="3" borderId="45" xfId="0" applyNumberFormat="1" applyFill="1" applyBorder="1" applyAlignment="1" applyProtection="1">
      <alignment wrapText="1"/>
      <protection hidden="1"/>
    </xf>
    <xf numFmtId="8" fontId="0" fillId="3" borderId="26" xfId="0" applyNumberFormat="1" applyFill="1" applyBorder="1" applyAlignment="1" applyProtection="1">
      <alignment wrapText="1"/>
      <protection hidden="1"/>
    </xf>
    <xf numFmtId="0" fontId="4" fillId="3" borderId="25" xfId="0" applyFont="1" applyFill="1" applyBorder="1" applyProtection="1">
      <protection hidden="1"/>
    </xf>
    <xf numFmtId="164" fontId="0" fillId="3" borderId="26" xfId="0" applyNumberFormat="1" applyFill="1" applyBorder="1" applyAlignment="1" applyProtection="1">
      <alignment wrapText="1"/>
      <protection hidden="1"/>
    </xf>
    <xf numFmtId="8" fontId="19" fillId="3" borderId="26" xfId="0" applyNumberFormat="1" applyFont="1" applyFill="1" applyBorder="1" applyAlignment="1" applyProtection="1">
      <alignment wrapText="1"/>
      <protection hidden="1"/>
    </xf>
    <xf numFmtId="164" fontId="0" fillId="6" borderId="28" xfId="0" applyNumberFormat="1" applyFill="1" applyBorder="1" applyAlignment="1" applyProtection="1">
      <alignment wrapText="1"/>
      <protection hidden="1"/>
    </xf>
    <xf numFmtId="0" fontId="0" fillId="3" borderId="27" xfId="0" applyFill="1" applyBorder="1" applyAlignment="1" applyProtection="1">
      <alignment vertical="center" wrapText="1"/>
      <protection hidden="1"/>
    </xf>
    <xf numFmtId="0" fontId="0" fillId="3" borderId="2" xfId="0" applyFill="1" applyBorder="1" applyAlignment="1" applyProtection="1">
      <alignment vertical="center" wrapText="1"/>
      <protection hidden="1"/>
    </xf>
    <xf numFmtId="0" fontId="0" fillId="3" borderId="28" xfId="0" applyFill="1" applyBorder="1" applyAlignment="1" applyProtection="1">
      <alignment vertical="center" wrapText="1"/>
      <protection hidden="1"/>
    </xf>
    <xf numFmtId="0" fontId="7" fillId="3" borderId="25" xfId="0" applyFont="1" applyFill="1" applyBorder="1" applyAlignment="1" applyProtection="1">
      <alignment wrapText="1"/>
      <protection hidden="1"/>
    </xf>
    <xf numFmtId="0" fontId="0" fillId="3" borderId="40" xfId="0" applyFill="1" applyBorder="1" applyAlignment="1" applyProtection="1">
      <alignment wrapText="1"/>
      <protection hidden="1"/>
    </xf>
    <xf numFmtId="0" fontId="0" fillId="3" borderId="41" xfId="0" applyFill="1" applyBorder="1" applyAlignment="1" applyProtection="1">
      <alignment wrapText="1"/>
      <protection hidden="1"/>
    </xf>
    <xf numFmtId="0" fontId="0" fillId="3" borderId="42" xfId="0" applyFill="1" applyBorder="1" applyAlignment="1" applyProtection="1">
      <alignment wrapText="1"/>
      <protection hidden="1"/>
    </xf>
    <xf numFmtId="0" fontId="0" fillId="0" borderId="25" xfId="0" applyBorder="1" applyAlignment="1" applyProtection="1">
      <alignment wrapText="1"/>
      <protection hidden="1"/>
    </xf>
    <xf numFmtId="0" fontId="0" fillId="0" borderId="25" xfId="0" applyBorder="1" applyProtection="1">
      <protection hidden="1"/>
    </xf>
    <xf numFmtId="0" fontId="0" fillId="3" borderId="62" xfId="0" applyFill="1" applyBorder="1" applyAlignment="1" applyProtection="1">
      <alignment horizontal="center" wrapText="1"/>
      <protection locked="0"/>
    </xf>
    <xf numFmtId="0" fontId="7" fillId="3" borderId="62" xfId="0" applyFont="1" applyFill="1" applyBorder="1" applyAlignment="1" applyProtection="1">
      <alignment horizontal="center" wrapText="1"/>
      <protection locked="0"/>
    </xf>
    <xf numFmtId="0" fontId="0" fillId="3" borderId="61" xfId="0" applyFill="1" applyBorder="1" applyAlignment="1" applyProtection="1">
      <alignment wrapText="1"/>
      <protection hidden="1"/>
    </xf>
    <xf numFmtId="0" fontId="3" fillId="3" borderId="62" xfId="0" applyFont="1" applyFill="1" applyBorder="1" applyAlignment="1" applyProtection="1">
      <alignment wrapText="1"/>
      <protection hidden="1"/>
    </xf>
    <xf numFmtId="0" fontId="0" fillId="3" borderId="62" xfId="0" applyFill="1" applyBorder="1" applyAlignment="1" applyProtection="1">
      <alignment horizontal="center" wrapText="1"/>
      <protection hidden="1"/>
    </xf>
    <xf numFmtId="0" fontId="0" fillId="3" borderId="63" xfId="0" applyFill="1" applyBorder="1" applyAlignment="1" applyProtection="1">
      <alignment wrapText="1"/>
      <protection hidden="1"/>
    </xf>
    <xf numFmtId="0" fontId="3" fillId="3" borderId="26" xfId="0" applyFont="1" applyFill="1" applyBorder="1" applyAlignment="1" applyProtection="1">
      <alignment wrapText="1"/>
      <protection hidden="1"/>
    </xf>
    <xf numFmtId="0" fontId="0" fillId="3" borderId="64" xfId="0" applyFill="1" applyBorder="1" applyAlignment="1" applyProtection="1">
      <alignment horizontal="center" wrapText="1"/>
      <protection hidden="1"/>
    </xf>
    <xf numFmtId="0" fontId="0" fillId="4" borderId="31" xfId="0" applyFill="1" applyBorder="1" applyAlignment="1" applyProtection="1">
      <alignment horizontal="center" vertical="center" wrapText="1"/>
      <protection locked="0" hidden="1"/>
    </xf>
    <xf numFmtId="0" fontId="3" fillId="3" borderId="25" xfId="0" applyFont="1" applyFill="1" applyBorder="1" applyProtection="1">
      <protection locked="0" hidden="1"/>
    </xf>
    <xf numFmtId="0" fontId="0" fillId="3" borderId="0" xfId="0" applyFill="1" applyBorder="1" applyAlignment="1" applyProtection="1">
      <alignment wrapText="1"/>
      <protection locked="0" hidden="1"/>
    </xf>
    <xf numFmtId="0" fontId="0" fillId="3" borderId="5" xfId="0" applyFill="1" applyBorder="1" applyAlignment="1" applyProtection="1">
      <alignment wrapText="1"/>
      <protection locked="0" hidden="1"/>
    </xf>
    <xf numFmtId="0" fontId="3" fillId="3" borderId="3" xfId="0" applyFont="1" applyFill="1" applyBorder="1" applyAlignment="1" applyProtection="1">
      <alignment horizontal="center" wrapText="1"/>
      <protection locked="0" hidden="1"/>
    </xf>
    <xf numFmtId="0" fontId="3" fillId="3" borderId="27" xfId="0" applyFont="1" applyFill="1" applyBorder="1" applyProtection="1">
      <protection locked="0" hidden="1"/>
    </xf>
    <xf numFmtId="0" fontId="0" fillId="3" borderId="2" xfId="0" applyFill="1" applyBorder="1" applyAlignment="1" applyProtection="1">
      <alignment wrapText="1"/>
      <protection locked="0" hidden="1"/>
    </xf>
    <xf numFmtId="0" fontId="0" fillId="3" borderId="6" xfId="0" applyFill="1" applyBorder="1" applyAlignment="1" applyProtection="1">
      <alignment wrapText="1"/>
      <protection locked="0" hidden="1"/>
    </xf>
    <xf numFmtId="15" fontId="3" fillId="3" borderId="3" xfId="0" applyNumberFormat="1" applyFont="1" applyFill="1" applyBorder="1" applyAlignment="1" applyProtection="1">
      <alignment horizontal="center" wrapText="1"/>
      <protection locked="0" hidden="1"/>
    </xf>
    <xf numFmtId="0" fontId="0" fillId="3" borderId="28" xfId="0" applyFill="1" applyBorder="1" applyAlignment="1" applyProtection="1">
      <alignment wrapText="1"/>
      <protection locked="0" hidden="1"/>
    </xf>
    <xf numFmtId="0" fontId="7" fillId="3" borderId="28" xfId="0" applyFont="1" applyFill="1" applyBorder="1" applyAlignment="1" applyProtection="1">
      <alignment horizontal="center" vertical="center" wrapText="1"/>
      <protection locked="0" hidden="1"/>
    </xf>
    <xf numFmtId="0" fontId="3" fillId="3" borderId="51" xfId="0" applyFont="1" applyFill="1" applyBorder="1" applyAlignment="1" applyProtection="1">
      <alignment horizontal="center" wrapText="1"/>
      <protection locked="0" hidden="1"/>
    </xf>
    <xf numFmtId="0" fontId="7" fillId="3" borderId="52" xfId="0" applyFont="1" applyFill="1" applyBorder="1" applyAlignment="1" applyProtection="1">
      <alignment horizontal="center" wrapText="1"/>
      <protection locked="0" hidden="1"/>
    </xf>
    <xf numFmtId="0" fontId="0" fillId="3" borderId="34" xfId="0" applyFill="1" applyBorder="1" applyAlignment="1" applyProtection="1">
      <alignment wrapText="1"/>
      <protection locked="0" hidden="1"/>
    </xf>
    <xf numFmtId="0" fontId="10" fillId="3" borderId="26" xfId="0" applyFont="1" applyFill="1" applyBorder="1" applyAlignment="1" applyProtection="1">
      <alignment horizontal="center" wrapText="1"/>
      <protection locked="0" hidden="1"/>
    </xf>
    <xf numFmtId="0" fontId="7" fillId="3" borderId="0" xfId="0" applyFont="1" applyFill="1" applyBorder="1" applyAlignment="1" applyProtection="1">
      <alignment horizontal="center" wrapText="1"/>
      <protection locked="0" hidden="1"/>
    </xf>
    <xf numFmtId="0" fontId="0" fillId="3" borderId="35" xfId="0" applyFill="1" applyBorder="1" applyAlignment="1" applyProtection="1">
      <alignment wrapText="1"/>
      <protection locked="0" hidden="1"/>
    </xf>
    <xf numFmtId="0" fontId="3" fillId="3" borderId="35" xfId="0" applyFont="1" applyFill="1" applyBorder="1" applyAlignment="1" applyProtection="1">
      <alignment horizontal="center" wrapText="1"/>
      <protection locked="0" hidden="1"/>
    </xf>
    <xf numFmtId="0" fontId="3" fillId="3" borderId="35" xfId="0" applyFont="1" applyFill="1" applyBorder="1" applyAlignment="1" applyProtection="1">
      <alignment wrapText="1"/>
      <protection locked="0" hidden="1"/>
    </xf>
    <xf numFmtId="0" fontId="7" fillId="3" borderId="28" xfId="0" applyFont="1" applyFill="1" applyBorder="1" applyAlignment="1" applyProtection="1">
      <alignment horizontal="center" wrapText="1"/>
      <protection locked="0"/>
    </xf>
    <xf numFmtId="0" fontId="7" fillId="3" borderId="50" xfId="0" applyFont="1" applyFill="1" applyBorder="1" applyAlignment="1" applyProtection="1">
      <alignment horizontal="center"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3" borderId="62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horizontal="center" wrapText="1"/>
      <protection hidden="1"/>
    </xf>
    <xf numFmtId="0" fontId="0" fillId="3" borderId="0" xfId="0" applyFill="1" applyBorder="1" applyAlignment="1" applyProtection="1">
      <alignment horizontal="center" wrapText="1"/>
      <protection hidden="1"/>
    </xf>
    <xf numFmtId="0" fontId="0" fillId="3" borderId="15" xfId="0" applyFill="1" applyBorder="1" applyAlignment="1" applyProtection="1">
      <alignment horizontal="center" wrapText="1"/>
      <protection hidden="1"/>
    </xf>
    <xf numFmtId="0" fontId="0" fillId="3" borderId="33" xfId="0" applyFill="1" applyBorder="1" applyAlignment="1" applyProtection="1">
      <alignment horizontal="center" wrapText="1"/>
      <protection hidden="1"/>
    </xf>
    <xf numFmtId="0" fontId="0" fillId="3" borderId="16" xfId="0" applyFill="1" applyBorder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0" xfId="0" applyFill="1" applyBorder="1" applyAlignment="1" applyProtection="1">
      <alignment horizontal="center" wrapText="1"/>
      <protection locked="0"/>
    </xf>
    <xf numFmtId="0" fontId="3" fillId="3" borderId="29" xfId="0" applyFont="1" applyFill="1" applyBorder="1" applyAlignment="1" applyProtection="1">
      <alignment horizontal="center" wrapText="1"/>
      <protection locked="0" hidden="1"/>
    </xf>
    <xf numFmtId="0" fontId="3" fillId="3" borderId="7" xfId="0" applyFont="1" applyFill="1" applyBorder="1" applyAlignment="1" applyProtection="1">
      <alignment horizontal="center" wrapText="1"/>
      <protection locked="0" hidden="1"/>
    </xf>
    <xf numFmtId="0" fontId="3" fillId="3" borderId="11" xfId="0" applyFont="1" applyFill="1" applyBorder="1" applyAlignment="1" applyProtection="1">
      <alignment horizontal="center" wrapText="1"/>
      <protection locked="0" hidden="1"/>
    </xf>
    <xf numFmtId="0" fontId="3" fillId="3" borderId="17" xfId="0" applyFont="1" applyFill="1" applyBorder="1" applyAlignment="1" applyProtection="1">
      <alignment horizontal="center" wrapText="1"/>
      <protection locked="0" hidden="1"/>
    </xf>
    <xf numFmtId="0" fontId="3" fillId="3" borderId="30" xfId="0" applyFont="1" applyFill="1" applyBorder="1" applyAlignment="1" applyProtection="1">
      <alignment horizontal="center" wrapText="1"/>
      <protection locked="0" hidden="1"/>
    </xf>
    <xf numFmtId="0" fontId="4" fillId="3" borderId="27" xfId="0" applyFont="1" applyFill="1" applyBorder="1" applyAlignment="1" applyProtection="1">
      <alignment horizontal="center" wrapText="1"/>
      <protection locked="0" hidden="1"/>
    </xf>
    <xf numFmtId="0" fontId="4" fillId="3" borderId="2" xfId="0" applyFont="1" applyFill="1" applyBorder="1" applyAlignment="1" applyProtection="1">
      <alignment horizontal="center" wrapText="1"/>
      <protection locked="0" hidden="1"/>
    </xf>
    <xf numFmtId="0" fontId="4" fillId="3" borderId="28" xfId="0" applyFont="1" applyFill="1" applyBorder="1" applyAlignment="1" applyProtection="1">
      <alignment horizontal="center" wrapText="1"/>
      <protection locked="0" hidden="1"/>
    </xf>
    <xf numFmtId="0" fontId="3" fillId="3" borderId="29" xfId="0" applyFont="1" applyFill="1" applyBorder="1" applyAlignment="1" applyProtection="1">
      <alignment horizontal="center" vertical="center" wrapText="1"/>
      <protection locked="0" hidden="1"/>
    </xf>
    <xf numFmtId="0" fontId="3" fillId="3" borderId="7" xfId="0" applyFont="1" applyFill="1" applyBorder="1" applyAlignment="1" applyProtection="1">
      <alignment horizontal="center" vertical="center" wrapText="1"/>
      <protection locked="0" hidden="1"/>
    </xf>
    <xf numFmtId="0" fontId="3" fillId="3" borderId="30" xfId="0" applyFont="1" applyFill="1" applyBorder="1" applyAlignment="1" applyProtection="1">
      <alignment horizontal="center" vertical="center" wrapText="1"/>
      <protection locked="0" hidden="1"/>
    </xf>
    <xf numFmtId="0" fontId="0" fillId="0" borderId="22" xfId="0" applyBorder="1" applyAlignment="1" applyProtection="1">
      <alignment wrapText="1"/>
      <protection hidden="1"/>
    </xf>
    <xf numFmtId="0" fontId="0" fillId="0" borderId="23" xfId="0" applyBorder="1" applyAlignment="1" applyProtection="1">
      <alignment wrapText="1"/>
      <protection hidden="1"/>
    </xf>
    <xf numFmtId="0" fontId="0" fillId="0" borderId="43" xfId="0" applyBorder="1" applyAlignment="1" applyProtection="1">
      <alignment wrapText="1"/>
      <protection hidden="1"/>
    </xf>
    <xf numFmtId="0" fontId="4" fillId="3" borderId="25" xfId="0" applyFont="1" applyFill="1" applyBorder="1" applyAlignment="1" applyProtection="1">
      <alignment horizontal="center" wrapText="1"/>
      <protection locked="0" hidden="1"/>
    </xf>
    <xf numFmtId="0" fontId="4" fillId="3" borderId="0" xfId="0" applyFont="1" applyFill="1" applyBorder="1" applyAlignment="1" applyProtection="1">
      <alignment horizontal="center" wrapText="1"/>
      <protection locked="0" hidden="1"/>
    </xf>
    <xf numFmtId="0" fontId="4" fillId="3" borderId="26" xfId="0" applyFont="1" applyFill="1" applyBorder="1" applyAlignment="1" applyProtection="1">
      <alignment horizontal="center" wrapText="1"/>
      <protection locked="0" hidden="1"/>
    </xf>
    <xf numFmtId="0" fontId="0" fillId="3" borderId="29" xfId="0" applyFill="1" applyBorder="1" applyAlignment="1" applyProtection="1">
      <alignment vertical="center" wrapText="1"/>
      <protection locked="0" hidden="1"/>
    </xf>
    <xf numFmtId="0" fontId="0" fillId="3" borderId="7" xfId="0" applyFill="1" applyBorder="1" applyAlignment="1" applyProtection="1">
      <alignment vertical="center" wrapText="1"/>
      <protection locked="0" hidden="1"/>
    </xf>
    <xf numFmtId="0" fontId="0" fillId="3" borderId="8" xfId="0" applyFill="1" applyBorder="1" applyAlignment="1" applyProtection="1">
      <alignment vertical="center" wrapText="1"/>
      <protection locked="0" hidden="1"/>
    </xf>
    <xf numFmtId="0" fontId="3" fillId="4" borderId="9" xfId="0" applyFont="1" applyFill="1" applyBorder="1" applyAlignment="1" applyProtection="1">
      <alignment horizontal="right" vertical="center" wrapText="1"/>
      <protection locked="0" hidden="1"/>
    </xf>
    <xf numFmtId="0" fontId="3" fillId="4" borderId="10" xfId="0" applyFont="1" applyFill="1" applyBorder="1" applyAlignment="1" applyProtection="1">
      <alignment horizontal="right" vertical="center" wrapText="1"/>
      <protection locked="0" hidden="1"/>
    </xf>
    <xf numFmtId="0" fontId="3" fillId="3" borderId="12" xfId="0" applyFont="1" applyFill="1" applyBorder="1" applyAlignment="1" applyProtection="1">
      <alignment horizontal="center" wrapText="1"/>
      <protection locked="0" hidden="1"/>
    </xf>
    <xf numFmtId="0" fontId="3" fillId="3" borderId="2" xfId="0" applyFont="1" applyFill="1" applyBorder="1" applyAlignment="1" applyProtection="1">
      <alignment horizontal="center" wrapText="1"/>
      <protection locked="0" hidden="1"/>
    </xf>
    <xf numFmtId="0" fontId="3" fillId="3" borderId="28" xfId="0" applyFont="1" applyFill="1" applyBorder="1" applyAlignment="1" applyProtection="1">
      <alignment horizontal="center" wrapText="1"/>
      <protection locked="0" hidden="1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wrapText="1"/>
      <protection hidden="1"/>
    </xf>
    <xf numFmtId="0" fontId="1" fillId="2" borderId="22" xfId="0" applyFont="1" applyFill="1" applyBorder="1" applyAlignment="1" applyProtection="1">
      <alignment horizontal="center" wrapText="1"/>
      <protection locked="0" hidden="1"/>
    </xf>
    <xf numFmtId="0" fontId="1" fillId="2" borderId="23" xfId="0" applyFont="1" applyFill="1" applyBorder="1" applyAlignment="1" applyProtection="1">
      <alignment horizontal="center" wrapText="1"/>
      <protection locked="0" hidden="1"/>
    </xf>
    <xf numFmtId="0" fontId="1" fillId="2" borderId="24" xfId="0" applyFont="1" applyFill="1" applyBorder="1" applyAlignment="1" applyProtection="1">
      <alignment horizontal="center" wrapText="1"/>
      <protection locked="0" hidden="1"/>
    </xf>
    <xf numFmtId="0" fontId="2" fillId="2" borderId="25" xfId="0" applyFont="1" applyFill="1" applyBorder="1" applyAlignment="1" applyProtection="1">
      <alignment horizontal="center" wrapText="1"/>
      <protection locked="0" hidden="1"/>
    </xf>
    <xf numFmtId="0" fontId="2" fillId="2" borderId="0" xfId="0" applyFont="1" applyFill="1" applyBorder="1" applyAlignment="1" applyProtection="1">
      <alignment horizontal="center" wrapText="1"/>
      <protection locked="0" hidden="1"/>
    </xf>
    <xf numFmtId="0" fontId="2" fillId="2" borderId="26" xfId="0" applyFont="1" applyFill="1" applyBorder="1" applyAlignment="1" applyProtection="1">
      <alignment horizontal="center" wrapText="1"/>
      <protection locked="0" hidden="1"/>
    </xf>
    <xf numFmtId="0" fontId="3" fillId="3" borderId="25" xfId="0" applyFont="1" applyFill="1" applyBorder="1" applyAlignment="1" applyProtection="1">
      <alignment horizontal="center" wrapText="1"/>
      <protection locked="0" hidden="1"/>
    </xf>
    <xf numFmtId="0" fontId="3" fillId="3" borderId="0" xfId="0" applyFont="1" applyFill="1" applyBorder="1" applyAlignment="1" applyProtection="1">
      <alignment horizontal="center" wrapText="1"/>
      <protection locked="0" hidden="1"/>
    </xf>
    <xf numFmtId="0" fontId="3" fillId="3" borderId="26" xfId="0" applyFont="1" applyFill="1" applyBorder="1" applyAlignment="1" applyProtection="1">
      <alignment horizontal="center" wrapText="1"/>
      <protection locked="0" hidden="1"/>
    </xf>
    <xf numFmtId="0" fontId="0" fillId="5" borderId="17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9" fillId="3" borderId="16" xfId="0" applyFont="1" applyFill="1" applyBorder="1" applyAlignment="1" applyProtection="1">
      <alignment horizontal="center" wrapText="1"/>
      <protection locked="0" hidden="1"/>
    </xf>
    <xf numFmtId="0" fontId="9" fillId="3" borderId="4" xfId="0" applyFont="1" applyFill="1" applyBorder="1" applyAlignment="1" applyProtection="1">
      <alignment horizontal="center" wrapText="1"/>
      <protection locked="0" hidden="1"/>
    </xf>
    <xf numFmtId="0" fontId="0" fillId="3" borderId="17" xfId="0" applyFill="1" applyBorder="1" applyAlignment="1" applyProtection="1">
      <alignment wrapText="1"/>
      <protection locked="0" hidden="1"/>
    </xf>
    <xf numFmtId="0" fontId="0" fillId="3" borderId="7" xfId="0" applyFill="1" applyBorder="1" applyAlignment="1" applyProtection="1">
      <alignment wrapText="1"/>
      <protection locked="0" hidden="1"/>
    </xf>
    <xf numFmtId="0" fontId="0" fillId="3" borderId="11" xfId="0" applyFill="1" applyBorder="1" applyAlignment="1" applyProtection="1">
      <alignment wrapText="1"/>
      <protection locked="0" hidden="1"/>
    </xf>
    <xf numFmtId="0" fontId="0" fillId="5" borderId="29" xfId="0" applyFill="1" applyBorder="1" applyAlignment="1" applyProtection="1">
      <alignment vertical="center" wrapText="1"/>
      <protection locked="0"/>
    </xf>
    <xf numFmtId="0" fontId="0" fillId="5" borderId="7" xfId="0" applyFill="1" applyBorder="1" applyAlignment="1" applyProtection="1">
      <alignment vertical="center" wrapText="1"/>
      <protection locked="0"/>
    </xf>
    <xf numFmtId="0" fontId="0" fillId="5" borderId="11" xfId="0" applyFill="1" applyBorder="1" applyAlignment="1" applyProtection="1">
      <alignment vertical="center" wrapText="1"/>
      <protection locked="0"/>
    </xf>
    <xf numFmtId="0" fontId="3" fillId="3" borderId="17" xfId="0" applyFont="1" applyFill="1" applyBorder="1" applyAlignment="1" applyProtection="1">
      <alignment horizontal="center" wrapText="1"/>
      <protection locked="0"/>
    </xf>
    <xf numFmtId="0" fontId="3" fillId="3" borderId="7" xfId="0" applyFon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 wrapText="1"/>
      <protection locked="0"/>
    </xf>
    <xf numFmtId="0" fontId="3" fillId="3" borderId="30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 hidden="1"/>
    </xf>
    <xf numFmtId="0" fontId="1" fillId="3" borderId="33" xfId="0" applyFont="1" applyFill="1" applyBorder="1" applyAlignment="1" applyProtection="1">
      <alignment horizontal="center" vertical="center" wrapText="1"/>
      <protection locked="0" hidden="1"/>
    </xf>
    <xf numFmtId="0" fontId="1" fillId="3" borderId="12" xfId="0" applyFont="1" applyFill="1" applyBorder="1" applyAlignment="1" applyProtection="1">
      <alignment horizontal="center" vertical="center" wrapText="1"/>
      <protection locked="0" hidden="1"/>
    </xf>
    <xf numFmtId="0" fontId="1" fillId="3" borderId="28" xfId="0" applyFont="1" applyFill="1" applyBorder="1" applyAlignment="1" applyProtection="1">
      <alignment horizontal="center" vertical="center" wrapText="1"/>
      <protection locked="0" hidden="1"/>
    </xf>
    <xf numFmtId="15" fontId="3" fillId="3" borderId="17" xfId="0" applyNumberFormat="1" applyFont="1" applyFill="1" applyBorder="1" applyAlignment="1" applyProtection="1">
      <alignment horizontal="center" wrapText="1"/>
      <protection locked="0" hidden="1"/>
    </xf>
    <xf numFmtId="15" fontId="3" fillId="3" borderId="11" xfId="0" applyNumberFormat="1" applyFont="1" applyFill="1" applyBorder="1" applyAlignment="1" applyProtection="1">
      <alignment horizontal="center" wrapText="1"/>
      <protection locked="0" hidden="1"/>
    </xf>
    <xf numFmtId="0" fontId="3" fillId="3" borderId="11" xfId="0" applyFont="1" applyFill="1" applyBorder="1" applyAlignment="1" applyProtection="1">
      <alignment horizontal="center" vertical="center" wrapText="1"/>
      <protection locked="0" hidden="1"/>
    </xf>
    <xf numFmtId="0" fontId="7" fillId="3" borderId="17" xfId="0" applyFont="1" applyFill="1" applyBorder="1" applyAlignment="1" applyProtection="1">
      <alignment horizontal="center" vertical="center" wrapText="1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11" xfId="0" applyFont="1" applyFill="1" applyBorder="1" applyAlignment="1" applyProtection="1">
      <alignment horizontal="center" vertical="center" wrapText="1"/>
      <protection locked="0" hidden="1"/>
    </xf>
    <xf numFmtId="0" fontId="0" fillId="5" borderId="18" xfId="0" applyFill="1" applyBorder="1" applyAlignment="1" applyProtection="1">
      <alignment vertical="top" wrapText="1"/>
      <protection locked="0"/>
    </xf>
    <xf numFmtId="0" fontId="0" fillId="5" borderId="13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9" xfId="0" applyFill="1" applyBorder="1" applyAlignment="1" applyProtection="1">
      <alignment vertical="top" wrapText="1"/>
      <protection locked="0"/>
    </xf>
    <xf numFmtId="0" fontId="0" fillId="5" borderId="0" xfId="0" applyFill="1" applyBorder="1" applyAlignment="1" applyProtection="1">
      <alignment vertical="top" wrapText="1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5" borderId="20" xfId="0" applyFill="1" applyBorder="1" applyAlignment="1" applyProtection="1">
      <alignment vertical="top" wrapText="1"/>
      <protection locked="0"/>
    </xf>
    <xf numFmtId="0" fontId="0" fillId="5" borderId="2" xfId="0" applyFill="1" applyBorder="1" applyAlignment="1" applyProtection="1">
      <alignment vertical="top" wrapText="1"/>
      <protection locked="0"/>
    </xf>
    <xf numFmtId="0" fontId="0" fillId="5" borderId="3" xfId="0" applyFill="1" applyBorder="1" applyAlignment="1" applyProtection="1">
      <alignment vertical="top" wrapText="1"/>
      <protection locked="0"/>
    </xf>
    <xf numFmtId="0" fontId="7" fillId="3" borderId="46" xfId="0" applyFont="1" applyFill="1" applyBorder="1" applyAlignment="1" applyProtection="1">
      <alignment horizontal="center" wrapText="1"/>
      <protection locked="0" hidden="1"/>
    </xf>
    <xf numFmtId="0" fontId="7" fillId="3" borderId="47" xfId="0" applyFont="1" applyFill="1" applyBorder="1" applyAlignment="1" applyProtection="1">
      <alignment horizontal="center" wrapText="1"/>
      <protection locked="0" hidden="1"/>
    </xf>
    <xf numFmtId="0" fontId="0" fillId="5" borderId="48" xfId="0" applyFill="1" applyBorder="1" applyAlignment="1" applyProtection="1">
      <alignment wrapText="1"/>
      <protection locked="0"/>
    </xf>
    <xf numFmtId="0" fontId="0" fillId="5" borderId="49" xfId="0" applyFill="1" applyBorder="1" applyAlignment="1" applyProtection="1">
      <alignment wrapText="1"/>
      <protection locked="0"/>
    </xf>
    <xf numFmtId="0" fontId="0" fillId="5" borderId="47" xfId="0" applyFill="1" applyBorder="1" applyAlignment="1" applyProtection="1">
      <alignment wrapText="1"/>
      <protection locked="0"/>
    </xf>
    <xf numFmtId="0" fontId="7" fillId="5" borderId="48" xfId="0" applyFont="1" applyFill="1" applyBorder="1" applyAlignment="1" applyProtection="1">
      <alignment horizontal="center" wrapText="1"/>
      <protection locked="0"/>
    </xf>
    <xf numFmtId="0" fontId="7" fillId="5" borderId="49" xfId="0" applyFont="1" applyFill="1" applyBorder="1" applyAlignment="1" applyProtection="1">
      <alignment horizontal="center" wrapText="1"/>
      <protection locked="0"/>
    </xf>
    <xf numFmtId="0" fontId="7" fillId="5" borderId="47" xfId="0" applyFont="1" applyFill="1" applyBorder="1" applyAlignment="1" applyProtection="1">
      <alignment horizontal="center" wrapText="1"/>
      <protection locked="0"/>
    </xf>
    <xf numFmtId="0" fontId="7" fillId="3" borderId="29" xfId="0" applyFont="1" applyFill="1" applyBorder="1" applyAlignment="1" applyProtection="1">
      <alignment horizontal="center" wrapText="1"/>
      <protection locked="0" hidden="1"/>
    </xf>
    <xf numFmtId="0" fontId="7" fillId="3" borderId="11" xfId="0" applyFont="1" applyFill="1" applyBorder="1" applyAlignment="1" applyProtection="1">
      <alignment horizontal="center" wrapText="1"/>
      <protection locked="0" hidden="1"/>
    </xf>
    <xf numFmtId="0" fontId="7" fillId="5" borderId="17" xfId="0" applyFont="1" applyFill="1" applyBorder="1" applyAlignment="1" applyProtection="1">
      <alignment horizontal="center" wrapText="1"/>
      <protection locked="0"/>
    </xf>
    <xf numFmtId="0" fontId="7" fillId="5" borderId="7" xfId="0" applyFont="1" applyFill="1" applyBorder="1" applyAlignment="1" applyProtection="1">
      <alignment horizontal="center" wrapText="1"/>
      <protection locked="0"/>
    </xf>
    <xf numFmtId="0" fontId="7" fillId="5" borderId="11" xfId="0" applyFont="1" applyFill="1" applyBorder="1" applyAlignment="1" applyProtection="1">
      <alignment horizontal="center" wrapText="1"/>
      <protection locked="0"/>
    </xf>
    <xf numFmtId="0" fontId="7" fillId="3" borderId="32" xfId="0" applyFont="1" applyFill="1" applyBorder="1" applyAlignment="1" applyProtection="1">
      <alignment horizontal="center" wrapText="1"/>
      <protection locked="0" hidden="1"/>
    </xf>
    <xf numFmtId="0" fontId="7" fillId="3" borderId="14" xfId="0" applyFont="1" applyFill="1" applyBorder="1" applyAlignment="1" applyProtection="1">
      <alignment horizontal="center" wrapText="1"/>
      <protection locked="0" hidden="1"/>
    </xf>
    <xf numFmtId="0" fontId="0" fillId="5" borderId="15" xfId="0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7" fillId="5" borderId="15" xfId="0" applyFont="1" applyFill="1" applyBorder="1" applyAlignment="1" applyProtection="1">
      <alignment horizontal="center" wrapText="1"/>
      <protection locked="0"/>
    </xf>
    <xf numFmtId="0" fontId="7" fillId="5" borderId="13" xfId="0" applyFont="1" applyFill="1" applyBorder="1" applyAlignment="1" applyProtection="1">
      <alignment horizontal="center" wrapText="1"/>
      <protection locked="0"/>
    </xf>
    <xf numFmtId="0" fontId="7" fillId="5" borderId="14" xfId="0" applyFont="1" applyFill="1" applyBorder="1" applyAlignment="1" applyProtection="1">
      <alignment horizontal="center" wrapText="1"/>
      <protection locked="0"/>
    </xf>
    <xf numFmtId="0" fontId="8" fillId="3" borderId="17" xfId="0" applyFont="1" applyFill="1" applyBorder="1" applyAlignment="1" applyProtection="1">
      <alignment horizontal="center" wrapText="1"/>
      <protection locked="0" hidden="1"/>
    </xf>
    <xf numFmtId="0" fontId="8" fillId="3" borderId="11" xfId="0" applyFont="1" applyFill="1" applyBorder="1" applyAlignment="1" applyProtection="1">
      <alignment horizontal="center" wrapText="1"/>
      <protection locked="0" hidden="1"/>
    </xf>
    <xf numFmtId="0" fontId="2" fillId="3" borderId="29" xfId="0" applyFont="1" applyFill="1" applyBorder="1" applyAlignment="1" applyProtection="1">
      <alignment horizontal="center" wrapText="1"/>
      <protection locked="0" hidden="1"/>
    </xf>
    <xf numFmtId="0" fontId="2" fillId="3" borderId="7" xfId="0" applyFont="1" applyFill="1" applyBorder="1" applyAlignment="1" applyProtection="1">
      <alignment horizontal="center" wrapText="1"/>
      <protection locked="0" hidden="1"/>
    </xf>
    <xf numFmtId="0" fontId="2" fillId="3" borderId="30" xfId="0" applyFont="1" applyFill="1" applyBorder="1" applyAlignment="1" applyProtection="1">
      <alignment horizontal="center" wrapText="1"/>
      <protection locked="0" hidden="1"/>
    </xf>
    <xf numFmtId="0" fontId="7" fillId="3" borderId="53" xfId="0" applyFont="1" applyFill="1" applyBorder="1" applyAlignment="1" applyProtection="1">
      <alignment horizontal="center" wrapText="1"/>
      <protection locked="0" hidden="1"/>
    </xf>
    <xf numFmtId="0" fontId="7" fillId="3" borderId="54" xfId="0" applyFont="1" applyFill="1" applyBorder="1" applyAlignment="1" applyProtection="1">
      <alignment horizontal="center" wrapText="1"/>
      <protection locked="0" hidden="1"/>
    </xf>
    <xf numFmtId="0" fontId="7" fillId="3" borderId="55" xfId="0" applyFont="1" applyFill="1" applyBorder="1" applyAlignment="1" applyProtection="1">
      <alignment horizontal="center" wrapText="1"/>
      <protection locked="0" hidden="1"/>
    </xf>
    <xf numFmtId="0" fontId="7" fillId="3" borderId="56" xfId="0" applyFont="1" applyFill="1" applyBorder="1" applyAlignment="1" applyProtection="1">
      <alignment horizontal="center" wrapText="1"/>
      <protection locked="0" hidden="1"/>
    </xf>
    <xf numFmtId="0" fontId="7" fillId="3" borderId="16" xfId="0" applyFont="1" applyFill="1" applyBorder="1" applyAlignment="1" applyProtection="1">
      <alignment horizontal="center" wrapText="1"/>
      <protection locked="0" hidden="1"/>
    </xf>
    <xf numFmtId="0" fontId="7" fillId="3" borderId="0" xfId="0" applyFont="1" applyFill="1" applyBorder="1" applyAlignment="1" applyProtection="1">
      <alignment horizontal="center" wrapText="1"/>
      <protection locked="0" hidden="1"/>
    </xf>
    <xf numFmtId="0" fontId="7" fillId="3" borderId="4" xfId="0" applyFont="1" applyFill="1" applyBorder="1" applyAlignment="1" applyProtection="1">
      <alignment horizontal="center" wrapText="1"/>
      <protection locked="0" hidden="1"/>
    </xf>
    <xf numFmtId="0" fontId="0" fillId="3" borderId="12" xfId="0" applyFill="1" applyBorder="1" applyAlignment="1" applyProtection="1">
      <alignment wrapText="1"/>
      <protection locked="0" hidden="1"/>
    </xf>
    <xf numFmtId="0" fontId="0" fillId="3" borderId="2" xfId="0" applyFill="1" applyBorder="1" applyAlignment="1" applyProtection="1">
      <alignment wrapText="1"/>
      <protection locked="0" hidden="1"/>
    </xf>
    <xf numFmtId="0" fontId="0" fillId="3" borderId="3" xfId="0" applyFill="1" applyBorder="1" applyAlignment="1" applyProtection="1">
      <alignment wrapText="1"/>
      <protection locked="0" hidden="1"/>
    </xf>
    <xf numFmtId="0" fontId="7" fillId="3" borderId="12" xfId="0" applyFont="1" applyFill="1" applyBorder="1" applyAlignment="1" applyProtection="1">
      <alignment horizontal="center" wrapText="1"/>
      <protection locked="0" hidden="1"/>
    </xf>
    <xf numFmtId="0" fontId="7" fillId="3" borderId="3" xfId="0" applyFont="1" applyFill="1" applyBorder="1" applyAlignment="1" applyProtection="1">
      <alignment horizontal="center" wrapText="1"/>
      <protection locked="0" hidden="1"/>
    </xf>
    <xf numFmtId="0" fontId="7" fillId="3" borderId="16" xfId="0" applyFont="1" applyFill="1" applyBorder="1" applyAlignment="1" applyProtection="1">
      <alignment horizontal="center" wrapText="1"/>
      <protection hidden="1"/>
    </xf>
    <xf numFmtId="0" fontId="7" fillId="3" borderId="0" xfId="0" applyFont="1" applyFill="1" applyBorder="1" applyAlignment="1" applyProtection="1">
      <alignment horizontal="center" wrapText="1"/>
      <protection hidden="1"/>
    </xf>
    <xf numFmtId="0" fontId="7" fillId="3" borderId="4" xfId="0" applyFont="1" applyFill="1" applyBorder="1" applyAlignment="1" applyProtection="1">
      <alignment horizontal="center" wrapText="1"/>
      <protection hidden="1"/>
    </xf>
    <xf numFmtId="0" fontId="9" fillId="3" borderId="15" xfId="0" applyFont="1" applyFill="1" applyBorder="1" applyAlignment="1" applyProtection="1">
      <alignment horizontal="center" wrapText="1"/>
      <protection hidden="1"/>
    </xf>
    <xf numFmtId="0" fontId="9" fillId="3" borderId="14" xfId="0" applyFont="1" applyFill="1" applyBorder="1" applyAlignment="1" applyProtection="1">
      <alignment horizontal="center" wrapText="1"/>
      <protection hidden="1"/>
    </xf>
    <xf numFmtId="0" fontId="9" fillId="3" borderId="16" xfId="0" applyFont="1" applyFill="1" applyBorder="1" applyAlignment="1" applyProtection="1">
      <alignment horizontal="center" wrapText="1"/>
      <protection hidden="1"/>
    </xf>
    <xf numFmtId="0" fontId="9" fillId="3" borderId="4" xfId="0" applyFont="1" applyFill="1" applyBorder="1" applyAlignment="1" applyProtection="1">
      <alignment horizontal="center" wrapText="1"/>
      <protection hidden="1"/>
    </xf>
    <xf numFmtId="0" fontId="11" fillId="3" borderId="17" xfId="0" applyFont="1" applyFill="1" applyBorder="1" applyAlignment="1" applyProtection="1">
      <alignment horizontal="center" wrapText="1"/>
      <protection locked="0" hidden="1"/>
    </xf>
    <xf numFmtId="0" fontId="11" fillId="3" borderId="7" xfId="0" applyFont="1" applyFill="1" applyBorder="1" applyAlignment="1" applyProtection="1">
      <alignment horizontal="center" wrapText="1"/>
      <protection locked="0" hidden="1"/>
    </xf>
    <xf numFmtId="0" fontId="11" fillId="3" borderId="11" xfId="0" applyFont="1" applyFill="1" applyBorder="1" applyAlignment="1" applyProtection="1">
      <alignment horizontal="center" wrapText="1"/>
      <protection locked="0" hidden="1"/>
    </xf>
    <xf numFmtId="0" fontId="2" fillId="3" borderId="29" xfId="0" applyFont="1" applyFill="1" applyBorder="1" applyAlignment="1" applyProtection="1">
      <alignment horizontal="center" wrapText="1"/>
      <protection hidden="1"/>
    </xf>
    <xf numFmtId="0" fontId="2" fillId="3" borderId="7" xfId="0" applyFont="1" applyFill="1" applyBorder="1" applyAlignment="1" applyProtection="1">
      <alignment horizontal="center" wrapText="1"/>
      <protection hidden="1"/>
    </xf>
    <xf numFmtId="0" fontId="2" fillId="3" borderId="30" xfId="0" applyFont="1" applyFill="1" applyBorder="1" applyAlignment="1" applyProtection="1">
      <alignment horizontal="center" wrapText="1"/>
      <protection hidden="1"/>
    </xf>
    <xf numFmtId="0" fontId="7" fillId="3" borderId="15" xfId="0" applyFont="1" applyFill="1" applyBorder="1" applyAlignment="1" applyProtection="1">
      <alignment horizontal="center" wrapText="1"/>
      <protection hidden="1"/>
    </xf>
    <xf numFmtId="0" fontId="7" fillId="3" borderId="13" xfId="0" applyFont="1" applyFill="1" applyBorder="1" applyAlignment="1" applyProtection="1">
      <alignment horizontal="center" wrapText="1"/>
      <protection hidden="1"/>
    </xf>
    <xf numFmtId="0" fontId="7" fillId="3" borderId="14" xfId="0" applyFont="1" applyFill="1" applyBorder="1" applyAlignment="1" applyProtection="1">
      <alignment horizontal="center" wrapText="1"/>
      <protection hidden="1"/>
    </xf>
    <xf numFmtId="0" fontId="7" fillId="3" borderId="17" xfId="0" applyFont="1" applyFill="1" applyBorder="1" applyAlignment="1" applyProtection="1">
      <alignment horizontal="center" wrapText="1"/>
      <protection hidden="1"/>
    </xf>
    <xf numFmtId="0" fontId="7" fillId="3" borderId="7" xfId="0" applyFont="1" applyFill="1" applyBorder="1" applyAlignment="1" applyProtection="1">
      <alignment horizontal="center" wrapText="1"/>
      <protection hidden="1"/>
    </xf>
    <xf numFmtId="0" fontId="7" fillId="3" borderId="30" xfId="0" applyFont="1" applyFill="1" applyBorder="1" applyAlignment="1" applyProtection="1">
      <alignment horizontal="center" wrapText="1"/>
      <protection hidden="1"/>
    </xf>
    <xf numFmtId="0" fontId="12" fillId="3" borderId="17" xfId="0" applyFont="1" applyFill="1" applyBorder="1" applyAlignment="1" applyProtection="1">
      <alignment horizontal="center" wrapText="1"/>
      <protection locked="0"/>
    </xf>
    <xf numFmtId="0" fontId="12" fillId="3" borderId="7" xfId="0" applyFont="1" applyFill="1" applyBorder="1" applyAlignment="1" applyProtection="1">
      <alignment horizontal="center" wrapText="1"/>
      <protection locked="0"/>
    </xf>
    <xf numFmtId="0" fontId="12" fillId="3" borderId="11" xfId="0" applyFont="1" applyFill="1" applyBorder="1" applyAlignment="1" applyProtection="1">
      <alignment horizontal="center"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hidden="1"/>
    </xf>
    <xf numFmtId="0" fontId="0" fillId="3" borderId="2" xfId="0" applyFill="1" applyBorder="1" applyAlignment="1" applyProtection="1">
      <alignment wrapText="1"/>
      <protection hidden="1"/>
    </xf>
    <xf numFmtId="0" fontId="0" fillId="3" borderId="3" xfId="0" applyFill="1" applyBorder="1" applyAlignment="1" applyProtection="1">
      <alignment wrapText="1"/>
      <protection hidden="1"/>
    </xf>
    <xf numFmtId="0" fontId="7" fillId="3" borderId="12" xfId="0" applyFont="1" applyFill="1" applyBorder="1" applyAlignment="1" applyProtection="1">
      <alignment horizontal="center" wrapText="1"/>
      <protection hidden="1"/>
    </xf>
    <xf numFmtId="0" fontId="7" fillId="3" borderId="3" xfId="0" applyFont="1" applyFill="1" applyBorder="1" applyAlignment="1" applyProtection="1">
      <alignment horizontal="center" wrapText="1"/>
      <protection hidden="1"/>
    </xf>
    <xf numFmtId="0" fontId="13" fillId="3" borderId="29" xfId="0" applyFont="1" applyFill="1" applyBorder="1" applyAlignment="1" applyProtection="1">
      <alignment horizontal="center" wrapText="1"/>
      <protection hidden="1"/>
    </xf>
    <xf numFmtId="0" fontId="13" fillId="3" borderId="7" xfId="0" applyFont="1" applyFill="1" applyBorder="1" applyAlignment="1" applyProtection="1">
      <alignment horizontal="center" wrapText="1"/>
      <protection hidden="1"/>
    </xf>
    <xf numFmtId="0" fontId="13" fillId="3" borderId="30" xfId="0" applyFont="1" applyFill="1" applyBorder="1" applyAlignment="1" applyProtection="1">
      <alignment horizontal="center" wrapText="1"/>
      <protection hidden="1"/>
    </xf>
    <xf numFmtId="0" fontId="0" fillId="3" borderId="7" xfId="0" applyFill="1" applyBorder="1" applyAlignment="1" applyProtection="1">
      <alignment wrapText="1"/>
      <protection locked="0"/>
    </xf>
    <xf numFmtId="0" fontId="3" fillId="5" borderId="27" xfId="0" applyFont="1" applyFill="1" applyBorder="1" applyAlignment="1" applyProtection="1">
      <alignment horizontal="center" wrapText="1"/>
      <protection locked="0"/>
    </xf>
    <xf numFmtId="0" fontId="3" fillId="5" borderId="2" xfId="0" applyFont="1" applyFill="1" applyBorder="1" applyAlignment="1" applyProtection="1">
      <alignment horizontal="center" wrapText="1"/>
      <protection locked="0"/>
    </xf>
    <xf numFmtId="0" fontId="0" fillId="5" borderId="27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7" fillId="3" borderId="25" xfId="0" applyFont="1" applyFill="1" applyBorder="1" applyAlignment="1" applyProtection="1">
      <alignment vertical="center" wrapText="1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0" fontId="7" fillId="3" borderId="26" xfId="0" applyFont="1" applyFill="1" applyBorder="1" applyAlignment="1" applyProtection="1">
      <alignment vertical="center" wrapText="1"/>
      <protection hidden="1"/>
    </xf>
    <xf numFmtId="0" fontId="7" fillId="3" borderId="27" xfId="0" applyFont="1" applyFill="1" applyBorder="1" applyAlignment="1" applyProtection="1">
      <alignment vertical="center" wrapText="1"/>
      <protection hidden="1"/>
    </xf>
    <xf numFmtId="0" fontId="7" fillId="3" borderId="2" xfId="0" applyFont="1" applyFill="1" applyBorder="1" applyAlignment="1" applyProtection="1">
      <alignment vertical="center" wrapText="1"/>
      <protection hidden="1"/>
    </xf>
    <xf numFmtId="0" fontId="7" fillId="3" borderId="28" xfId="0" applyFont="1" applyFill="1" applyBorder="1" applyAlignment="1" applyProtection="1">
      <alignment vertical="center" wrapText="1"/>
      <protection hidden="1"/>
    </xf>
    <xf numFmtId="0" fontId="8" fillId="3" borderId="17" xfId="0" applyFont="1" applyFill="1" applyBorder="1" applyAlignment="1" applyProtection="1">
      <alignment horizontal="center" wrapText="1"/>
      <protection hidden="1"/>
    </xf>
    <xf numFmtId="0" fontId="8" fillId="3" borderId="7" xfId="0" applyFont="1" applyFill="1" applyBorder="1" applyAlignment="1" applyProtection="1">
      <alignment horizontal="center" wrapText="1"/>
      <protection hidden="1"/>
    </xf>
    <xf numFmtId="0" fontId="8" fillId="3" borderId="11" xfId="0" applyFont="1" applyFill="1" applyBorder="1" applyAlignment="1" applyProtection="1">
      <alignment horizontal="center" wrapText="1"/>
      <protection hidden="1"/>
    </xf>
    <xf numFmtId="0" fontId="0" fillId="3" borderId="17" xfId="0" applyFill="1" applyBorder="1" applyAlignment="1" applyProtection="1">
      <alignment wrapText="1"/>
      <protection hidden="1"/>
    </xf>
    <xf numFmtId="0" fontId="0" fillId="3" borderId="11" xfId="0" applyFill="1" applyBorder="1" applyAlignment="1" applyProtection="1">
      <alignment wrapText="1"/>
      <protection hidden="1"/>
    </xf>
    <xf numFmtId="0" fontId="0" fillId="3" borderId="7" xfId="0" applyFill="1" applyBorder="1" applyAlignment="1" applyProtection="1">
      <alignment wrapText="1"/>
      <protection hidden="1"/>
    </xf>
    <xf numFmtId="0" fontId="0" fillId="3" borderId="30" xfId="0" applyFill="1" applyBorder="1" applyAlignment="1" applyProtection="1">
      <alignment wrapText="1"/>
      <protection hidden="1"/>
    </xf>
    <xf numFmtId="0" fontId="10" fillId="3" borderId="25" xfId="0" applyFont="1" applyFill="1" applyBorder="1" applyAlignment="1" applyProtection="1">
      <alignment vertical="center" wrapText="1"/>
      <protection hidden="1"/>
    </xf>
    <xf numFmtId="0" fontId="10" fillId="3" borderId="0" xfId="0" applyFont="1" applyFill="1" applyBorder="1" applyAlignment="1" applyProtection="1">
      <alignment vertical="center" wrapText="1"/>
      <protection hidden="1"/>
    </xf>
    <xf numFmtId="0" fontId="10" fillId="3" borderId="26" xfId="0" applyFont="1" applyFill="1" applyBorder="1" applyAlignment="1" applyProtection="1">
      <alignment vertical="center" wrapText="1"/>
      <protection hidden="1"/>
    </xf>
    <xf numFmtId="0" fontId="7" fillId="3" borderId="32" xfId="0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wrapText="1"/>
      <protection hidden="1"/>
    </xf>
    <xf numFmtId="0" fontId="3" fillId="3" borderId="0" xfId="0" applyFont="1" applyFill="1" applyBorder="1" applyAlignment="1" applyProtection="1">
      <alignment horizontal="center" wrapText="1"/>
      <protection hidden="1"/>
    </xf>
    <xf numFmtId="0" fontId="3" fillId="3" borderId="16" xfId="0" applyFont="1" applyFill="1" applyBorder="1" applyAlignment="1" applyProtection="1">
      <alignment horizontal="center" wrapText="1"/>
      <protection hidden="1"/>
    </xf>
    <xf numFmtId="0" fontId="0" fillId="3" borderId="4" xfId="0" applyFill="1" applyBorder="1" applyAlignment="1" applyProtection="1">
      <alignment horizontal="center" wrapText="1"/>
      <protection hidden="1"/>
    </xf>
    <xf numFmtId="0" fontId="7" fillId="3" borderId="16" xfId="0" applyFont="1" applyFill="1" applyBorder="1" applyAlignment="1" applyProtection="1">
      <alignment horizontal="center"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3" fillId="3" borderId="38" xfId="0" applyFont="1" applyFill="1" applyBorder="1" applyAlignment="1" applyProtection="1">
      <alignment horizontal="center" wrapText="1"/>
      <protection hidden="1"/>
    </xf>
    <xf numFmtId="0" fontId="3" fillId="3" borderId="1" xfId="0" applyFont="1" applyFill="1" applyBorder="1" applyAlignment="1" applyProtection="1">
      <alignment horizontal="center" wrapText="1"/>
      <protection hidden="1"/>
    </xf>
    <xf numFmtId="0" fontId="3" fillId="3" borderId="39" xfId="0" applyFont="1" applyFill="1" applyBorder="1" applyAlignment="1" applyProtection="1">
      <alignment horizontal="center" wrapText="1"/>
      <protection hidden="1"/>
    </xf>
    <xf numFmtId="0" fontId="14" fillId="3" borderId="27" xfId="0" applyFont="1" applyFill="1" applyBorder="1" applyAlignment="1" applyProtection="1">
      <alignment horizontal="center" wrapText="1"/>
      <protection hidden="1"/>
    </xf>
    <xf numFmtId="0" fontId="14" fillId="3" borderId="2" xfId="0" applyFont="1" applyFill="1" applyBorder="1" applyAlignment="1" applyProtection="1">
      <alignment horizontal="center" wrapText="1"/>
      <protection hidden="1"/>
    </xf>
    <xf numFmtId="0" fontId="14" fillId="3" borderId="28" xfId="0" applyFont="1" applyFill="1" applyBorder="1" applyAlignment="1" applyProtection="1">
      <alignment horizontal="center" wrapText="1"/>
      <protection hidden="1"/>
    </xf>
    <xf numFmtId="8" fontId="3" fillId="3" borderId="16" xfId="0" applyNumberFormat="1" applyFont="1" applyFill="1" applyBorder="1" applyAlignment="1" applyProtection="1">
      <alignment horizontal="right" wrapText="1"/>
      <protection hidden="1"/>
    </xf>
    <xf numFmtId="8" fontId="3" fillId="3" borderId="26" xfId="0" applyNumberFormat="1" applyFont="1" applyFill="1" applyBorder="1" applyAlignment="1" applyProtection="1">
      <alignment horizontal="right" wrapText="1"/>
      <protection hidden="1"/>
    </xf>
    <xf numFmtId="0" fontId="7" fillId="3" borderId="25" xfId="0" applyFont="1" applyFill="1" applyBorder="1" applyAlignment="1" applyProtection="1">
      <alignment wrapText="1"/>
      <protection hidden="1"/>
    </xf>
    <xf numFmtId="0" fontId="7" fillId="3" borderId="0" xfId="0" applyFont="1" applyFill="1" applyBorder="1" applyAlignment="1" applyProtection="1">
      <alignment wrapText="1"/>
      <protection hidden="1"/>
    </xf>
    <xf numFmtId="8" fontId="3" fillId="6" borderId="16" xfId="0" applyNumberFormat="1" applyFont="1" applyFill="1" applyBorder="1" applyAlignment="1" applyProtection="1">
      <alignment horizontal="right" wrapText="1"/>
      <protection hidden="1"/>
    </xf>
    <xf numFmtId="8" fontId="3" fillId="6" borderId="26" xfId="0" applyNumberFormat="1" applyFont="1" applyFill="1" applyBorder="1" applyAlignment="1" applyProtection="1">
      <alignment horizontal="right" wrapText="1"/>
      <protection hidden="1"/>
    </xf>
    <xf numFmtId="0" fontId="3" fillId="3" borderId="59" xfId="0" applyFont="1" applyFill="1" applyBorder="1" applyAlignment="1" applyProtection="1">
      <alignment horizontal="center" wrapText="1"/>
      <protection hidden="1"/>
    </xf>
    <xf numFmtId="0" fontId="3" fillId="3" borderId="60" xfId="0" applyFont="1" applyFill="1" applyBorder="1" applyAlignment="1" applyProtection="1">
      <alignment horizontal="center" wrapText="1"/>
      <protection hidden="1"/>
    </xf>
    <xf numFmtId="0" fontId="10" fillId="3" borderId="0" xfId="0" applyFont="1" applyFill="1" applyBorder="1" applyAlignment="1" applyProtection="1">
      <alignment horizontal="center" wrapText="1"/>
      <protection hidden="1"/>
    </xf>
    <xf numFmtId="0" fontId="7" fillId="3" borderId="59" xfId="0" applyFont="1" applyFill="1" applyBorder="1" applyAlignment="1" applyProtection="1">
      <alignment horizontal="center" wrapText="1"/>
      <protection locked="0"/>
    </xf>
    <xf numFmtId="0" fontId="7" fillId="3" borderId="60" xfId="0" applyFont="1" applyFill="1" applyBorder="1" applyAlignment="1" applyProtection="1">
      <alignment horizontal="center" wrapText="1"/>
      <protection locked="0"/>
    </xf>
    <xf numFmtId="0" fontId="17" fillId="3" borderId="25" xfId="0" applyFont="1" applyFill="1" applyBorder="1" applyAlignment="1" applyProtection="1">
      <alignment horizontal="center" wrapText="1"/>
      <protection hidden="1"/>
    </xf>
    <xf numFmtId="0" fontId="17" fillId="3" borderId="0" xfId="0" applyFont="1" applyFill="1" applyBorder="1" applyAlignment="1" applyProtection="1">
      <alignment horizontal="center" wrapText="1"/>
      <protection hidden="1"/>
    </xf>
    <xf numFmtId="0" fontId="17" fillId="3" borderId="4" xfId="0" applyFont="1" applyFill="1" applyBorder="1" applyAlignment="1" applyProtection="1">
      <alignment horizontal="center" wrapText="1"/>
      <protection hidden="1"/>
    </xf>
    <xf numFmtId="0" fontId="18" fillId="6" borderId="12" xfId="0" applyFont="1" applyFill="1" applyBorder="1" applyAlignment="1" applyProtection="1">
      <alignment horizontal="center" vertical="center" wrapText="1"/>
      <protection hidden="1"/>
    </xf>
    <xf numFmtId="0" fontId="18" fillId="6" borderId="3" xfId="0" applyFont="1" applyFill="1" applyBorder="1" applyAlignment="1" applyProtection="1">
      <alignment horizontal="center" vertical="center" wrapText="1"/>
      <protection hidden="1"/>
    </xf>
    <xf numFmtId="0" fontId="17" fillId="3" borderId="25" xfId="0" applyFont="1" applyFill="1" applyBorder="1" applyAlignment="1" applyProtection="1">
      <alignment horizontal="center" vertical="top" wrapText="1"/>
      <protection hidden="1"/>
    </xf>
    <xf numFmtId="0" fontId="17" fillId="3" borderId="0" xfId="0" applyFont="1" applyFill="1" applyBorder="1" applyAlignment="1" applyProtection="1">
      <alignment horizontal="center" vertical="top" wrapText="1"/>
      <protection hidden="1"/>
    </xf>
    <xf numFmtId="0" fontId="17" fillId="3" borderId="4" xfId="0" applyFont="1" applyFill="1" applyBorder="1" applyAlignment="1" applyProtection="1">
      <alignment horizontal="center" vertical="top" wrapText="1"/>
      <protection hidden="1"/>
    </xf>
    <xf numFmtId="0" fontId="2" fillId="6" borderId="25" xfId="0" applyFont="1" applyFill="1" applyBorder="1" applyAlignment="1" applyProtection="1">
      <alignment horizontal="center" wrapText="1"/>
      <protection hidden="1"/>
    </xf>
    <xf numFmtId="0" fontId="2" fillId="6" borderId="0" xfId="0" applyFont="1" applyFill="1" applyBorder="1" applyAlignment="1" applyProtection="1">
      <alignment horizontal="center" wrapText="1"/>
      <protection hidden="1"/>
    </xf>
    <xf numFmtId="0" fontId="2" fillId="6" borderId="4" xfId="0" applyFont="1" applyFill="1" applyBorder="1" applyAlignment="1" applyProtection="1">
      <alignment horizontal="center" wrapText="1"/>
      <protection hidden="1"/>
    </xf>
    <xf numFmtId="8" fontId="0" fillId="6" borderId="16" xfId="0" applyNumberFormat="1" applyFill="1" applyBorder="1" applyAlignment="1" applyProtection="1">
      <alignment horizontal="center" wrapText="1"/>
      <protection hidden="1"/>
    </xf>
    <xf numFmtId="0" fontId="0" fillId="6" borderId="0" xfId="0" applyFill="1" applyBorder="1" applyAlignment="1" applyProtection="1">
      <alignment horizont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vertical="center" wrapText="1"/>
      <protection hidden="1"/>
    </xf>
    <xf numFmtId="0" fontId="3" fillId="3" borderId="4" xfId="0" applyFont="1" applyFill="1" applyBorder="1" applyAlignment="1" applyProtection="1">
      <alignment vertical="center" wrapText="1"/>
      <protection hidden="1"/>
    </xf>
    <xf numFmtId="0" fontId="3" fillId="3" borderId="4" xfId="0" applyFont="1" applyFill="1" applyBorder="1" applyAlignment="1" applyProtection="1">
      <alignment horizontal="center" wrapText="1"/>
      <protection hidden="1"/>
    </xf>
    <xf numFmtId="0" fontId="7" fillId="3" borderId="26" xfId="0" applyFont="1" applyFill="1" applyBorder="1" applyAlignment="1" applyProtection="1">
      <alignment wrapText="1"/>
      <protection hidden="1"/>
    </xf>
    <xf numFmtId="0" fontId="10" fillId="3" borderId="0" xfId="0" applyFont="1" applyFill="1" applyBorder="1" applyAlignment="1" applyProtection="1">
      <alignment wrapText="1"/>
      <protection hidden="1"/>
    </xf>
    <xf numFmtId="15" fontId="7" fillId="5" borderId="0" xfId="0" applyNumberFormat="1" applyFont="1" applyFill="1" applyBorder="1" applyAlignment="1" applyProtection="1">
      <alignment horizontal="left" wrapText="1"/>
      <protection hidden="1"/>
    </xf>
    <xf numFmtId="164" fontId="0" fillId="3" borderId="4" xfId="0" applyNumberFormat="1" applyFill="1" applyBorder="1" applyAlignment="1" applyProtection="1">
      <alignment wrapText="1"/>
      <protection hidden="1"/>
    </xf>
    <xf numFmtId="0" fontId="3" fillId="3" borderId="27" xfId="0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64" fontId="0" fillId="3" borderId="26" xfId="0" applyNumberForma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tabSelected="1" workbookViewId="0">
      <selection activeCell="B59" activeCellId="4" sqref="B58:D58 C57:E57 H57:J57 J58 B59:F59"/>
    </sheetView>
  </sheetViews>
  <sheetFormatPr defaultColWidth="0" defaultRowHeight="15" zeroHeight="1"/>
  <cols>
    <col min="1" max="1" width="3.42578125" style="84" customWidth="1"/>
    <col min="2" max="6" width="9.140625" style="11" customWidth="1"/>
    <col min="7" max="7" width="11.42578125" style="11" customWidth="1"/>
    <col min="8" max="8" width="12.28515625" style="11" bestFit="1" customWidth="1"/>
    <col min="9" max="9" width="9.140625" style="11" customWidth="1"/>
    <col min="10" max="10" width="15.85546875" style="11" customWidth="1"/>
    <col min="11" max="11" width="9.140625" style="11" customWidth="1"/>
    <col min="12" max="12" width="20.28515625" style="11" customWidth="1"/>
    <col min="13" max="13" width="0.42578125" style="11" customWidth="1"/>
    <col min="14" max="16381" width="9.140625" style="11" hidden="1"/>
    <col min="16382" max="16384" width="9.140625" style="11" hidden="1" customWidth="1"/>
  </cols>
  <sheetData>
    <row r="1" spans="1:12" s="10" customFormat="1" ht="18.75" customHeight="1" thickBot="1">
      <c r="A1" s="134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1:12" ht="18" customHeight="1">
      <c r="A2" s="166"/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9"/>
    </row>
    <row r="3" spans="1:12" ht="15" customHeight="1">
      <c r="A3" s="166"/>
      <c r="B3" s="170" t="s">
        <v>1</v>
      </c>
      <c r="C3" s="171"/>
      <c r="D3" s="171"/>
      <c r="E3" s="171"/>
      <c r="F3" s="171"/>
      <c r="G3" s="171"/>
      <c r="H3" s="171"/>
      <c r="I3" s="171"/>
      <c r="J3" s="171"/>
      <c r="K3" s="171"/>
      <c r="L3" s="172"/>
    </row>
    <row r="4" spans="1:12">
      <c r="A4" s="166"/>
      <c r="B4" s="173" t="s">
        <v>2</v>
      </c>
      <c r="C4" s="174"/>
      <c r="D4" s="174"/>
      <c r="E4" s="174"/>
      <c r="F4" s="174"/>
      <c r="G4" s="174"/>
      <c r="H4" s="174"/>
      <c r="I4" s="174"/>
      <c r="J4" s="174"/>
      <c r="K4" s="174"/>
      <c r="L4" s="175"/>
    </row>
    <row r="5" spans="1:12" ht="15" customHeight="1">
      <c r="A5" s="166"/>
      <c r="B5" s="173" t="s">
        <v>3</v>
      </c>
      <c r="C5" s="174"/>
      <c r="D5" s="174"/>
      <c r="E5" s="174"/>
      <c r="F5" s="174"/>
      <c r="G5" s="174"/>
      <c r="H5" s="174"/>
      <c r="I5" s="174"/>
      <c r="J5" s="174"/>
      <c r="K5" s="174"/>
      <c r="L5" s="175"/>
    </row>
    <row r="6" spans="1:12" ht="15.75" customHeight="1">
      <c r="A6" s="166"/>
      <c r="B6" s="137" t="s">
        <v>4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</row>
    <row r="7" spans="1:12" ht="15.75" customHeight="1" thickBot="1">
      <c r="A7" s="166"/>
      <c r="B7" s="128" t="s">
        <v>5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</row>
    <row r="8" spans="1:12" ht="25.5" customHeight="1" thickBot="1">
      <c r="A8" s="166"/>
      <c r="B8" s="131" t="s">
        <v>6</v>
      </c>
      <c r="C8" s="132"/>
      <c r="D8" s="132"/>
      <c r="E8" s="132"/>
      <c r="F8" s="132"/>
      <c r="G8" s="132"/>
      <c r="H8" s="132"/>
      <c r="I8" s="132"/>
      <c r="J8" s="132"/>
      <c r="K8" s="132"/>
      <c r="L8" s="133"/>
    </row>
    <row r="9" spans="1:12" ht="25.5" customHeight="1" thickBot="1">
      <c r="A9" s="166"/>
      <c r="B9" s="140"/>
      <c r="C9" s="141"/>
      <c r="D9" s="141"/>
      <c r="E9" s="141"/>
      <c r="F9" s="141"/>
      <c r="G9" s="141"/>
      <c r="H9" s="141"/>
      <c r="I9" s="142"/>
      <c r="J9" s="143" t="s">
        <v>7</v>
      </c>
      <c r="K9" s="144"/>
      <c r="L9" s="93" t="s">
        <v>140</v>
      </c>
    </row>
    <row r="10" spans="1:12" ht="15" customHeight="1" thickBot="1">
      <c r="A10" s="166"/>
      <c r="B10" s="123" t="s">
        <v>8</v>
      </c>
      <c r="C10" s="124"/>
      <c r="D10" s="124"/>
      <c r="E10" s="124"/>
      <c r="F10" s="124"/>
      <c r="G10" s="125"/>
      <c r="H10" s="145" t="s">
        <v>9</v>
      </c>
      <c r="I10" s="146"/>
      <c r="J10" s="146"/>
      <c r="K10" s="146"/>
      <c r="L10" s="147"/>
    </row>
    <row r="11" spans="1:12" ht="15" customHeight="1">
      <c r="A11" s="166"/>
      <c r="B11" s="148" t="s">
        <v>137</v>
      </c>
      <c r="C11" s="149"/>
      <c r="D11" s="149"/>
      <c r="E11" s="149"/>
      <c r="F11" s="149"/>
      <c r="G11" s="150"/>
      <c r="H11" s="157" t="s">
        <v>135</v>
      </c>
      <c r="I11" s="158"/>
      <c r="J11" s="158"/>
      <c r="K11" s="158"/>
      <c r="L11" s="159"/>
    </row>
    <row r="12" spans="1:12" ht="15" customHeight="1">
      <c r="A12" s="166"/>
      <c r="B12" s="151"/>
      <c r="C12" s="152"/>
      <c r="D12" s="152"/>
      <c r="E12" s="152"/>
      <c r="F12" s="152"/>
      <c r="G12" s="153"/>
      <c r="H12" s="160"/>
      <c r="I12" s="161"/>
      <c r="J12" s="161"/>
      <c r="K12" s="161"/>
      <c r="L12" s="162"/>
    </row>
    <row r="13" spans="1:12" ht="15.75" customHeight="1">
      <c r="A13" s="166"/>
      <c r="B13" s="151"/>
      <c r="C13" s="152"/>
      <c r="D13" s="152"/>
      <c r="E13" s="152"/>
      <c r="F13" s="152"/>
      <c r="G13" s="153"/>
      <c r="H13" s="160" t="s">
        <v>136</v>
      </c>
      <c r="I13" s="161"/>
      <c r="J13" s="161"/>
      <c r="K13" s="161"/>
      <c r="L13" s="162"/>
    </row>
    <row r="14" spans="1:12" ht="15.75" customHeight="1" thickBot="1">
      <c r="A14" s="166"/>
      <c r="B14" s="154"/>
      <c r="C14" s="155"/>
      <c r="D14" s="155"/>
      <c r="E14" s="155"/>
      <c r="F14" s="155"/>
      <c r="G14" s="156"/>
      <c r="H14" s="163"/>
      <c r="I14" s="164"/>
      <c r="J14" s="164"/>
      <c r="K14" s="164"/>
      <c r="L14" s="165"/>
    </row>
    <row r="15" spans="1:12" ht="16.5" customHeight="1" thickBot="1">
      <c r="A15" s="166"/>
      <c r="B15" s="123" t="s">
        <v>10</v>
      </c>
      <c r="C15" s="124"/>
      <c r="D15" s="125"/>
      <c r="E15" s="126" t="s">
        <v>11</v>
      </c>
      <c r="F15" s="124"/>
      <c r="G15" s="125"/>
      <c r="H15" s="126" t="s">
        <v>12</v>
      </c>
      <c r="I15" s="124"/>
      <c r="J15" s="124"/>
      <c r="K15" s="124"/>
      <c r="L15" s="127"/>
    </row>
    <row r="16" spans="1:12" ht="15.75" customHeight="1" thickBot="1">
      <c r="A16" s="166"/>
      <c r="B16" s="184"/>
      <c r="C16" s="185"/>
      <c r="D16" s="186"/>
      <c r="E16" s="187"/>
      <c r="F16" s="188"/>
      <c r="G16" s="189"/>
      <c r="H16" s="187"/>
      <c r="I16" s="188"/>
      <c r="J16" s="188"/>
      <c r="K16" s="188"/>
      <c r="L16" s="190"/>
    </row>
    <row r="17" spans="1:12" ht="15.75" customHeight="1" thickBot="1">
      <c r="A17" s="166"/>
      <c r="B17" s="94" t="s">
        <v>13</v>
      </c>
      <c r="C17" s="95"/>
      <c r="D17" s="96"/>
      <c r="E17" s="201"/>
      <c r="F17" s="202"/>
      <c r="G17" s="203"/>
      <c r="H17" s="126" t="s">
        <v>14</v>
      </c>
      <c r="I17" s="124"/>
      <c r="J17" s="125"/>
      <c r="K17" s="126" t="s">
        <v>15</v>
      </c>
      <c r="L17" s="127"/>
    </row>
    <row r="18" spans="1:12" ht="15.75" customHeight="1" thickBot="1">
      <c r="A18" s="166"/>
      <c r="B18" s="94" t="s">
        <v>16</v>
      </c>
      <c r="C18" s="95"/>
      <c r="D18" s="96"/>
      <c r="E18" s="204"/>
      <c r="F18" s="205"/>
      <c r="G18" s="206"/>
      <c r="H18" s="126" t="s">
        <v>17</v>
      </c>
      <c r="I18" s="125"/>
      <c r="J18" s="97" t="s">
        <v>18</v>
      </c>
      <c r="K18" s="191" t="s">
        <v>19</v>
      </c>
      <c r="L18" s="192"/>
    </row>
    <row r="19" spans="1:12" ht="15.75" thickBot="1">
      <c r="A19" s="166"/>
      <c r="B19" s="98" t="s">
        <v>20</v>
      </c>
      <c r="C19" s="99"/>
      <c r="D19" s="100"/>
      <c r="E19" s="207"/>
      <c r="F19" s="208"/>
      <c r="G19" s="209"/>
      <c r="H19" s="195">
        <v>45748</v>
      </c>
      <c r="I19" s="196"/>
      <c r="J19" s="101">
        <v>46112</v>
      </c>
      <c r="K19" s="193"/>
      <c r="L19" s="194"/>
    </row>
    <row r="20" spans="1:12" ht="51" customHeight="1" thickBot="1">
      <c r="A20" s="166"/>
      <c r="B20" s="98" t="s">
        <v>21</v>
      </c>
      <c r="C20" s="99"/>
      <c r="D20" s="99"/>
      <c r="E20" s="99"/>
      <c r="F20" s="99"/>
      <c r="G20" s="99"/>
      <c r="H20" s="99"/>
      <c r="I20" s="99"/>
      <c r="J20" s="99"/>
      <c r="K20" s="99"/>
      <c r="L20" s="102"/>
    </row>
    <row r="21" spans="1:12" ht="39" thickBot="1">
      <c r="A21" s="166"/>
      <c r="B21" s="131" t="s">
        <v>22</v>
      </c>
      <c r="C21" s="197"/>
      <c r="D21" s="198" t="s">
        <v>23</v>
      </c>
      <c r="E21" s="199"/>
      <c r="F21" s="200"/>
      <c r="G21" s="198" t="s">
        <v>24</v>
      </c>
      <c r="H21" s="200"/>
      <c r="I21" s="198" t="s">
        <v>25</v>
      </c>
      <c r="J21" s="199"/>
      <c r="K21" s="200"/>
      <c r="L21" s="103" t="s">
        <v>26</v>
      </c>
    </row>
    <row r="22" spans="1:12" ht="15.75" thickBot="1">
      <c r="A22" s="166"/>
      <c r="B22" s="218" t="s">
        <v>27</v>
      </c>
      <c r="C22" s="219"/>
      <c r="D22" s="176"/>
      <c r="E22" s="177"/>
      <c r="F22" s="178"/>
      <c r="G22" s="176"/>
      <c r="H22" s="178"/>
      <c r="I22" s="220">
        <v>0</v>
      </c>
      <c r="J22" s="221"/>
      <c r="K22" s="222"/>
      <c r="L22" s="112">
        <f>I22</f>
        <v>0</v>
      </c>
    </row>
    <row r="23" spans="1:12" ht="15.75" thickBot="1">
      <c r="A23" s="166"/>
      <c r="B23" s="223" t="s">
        <v>28</v>
      </c>
      <c r="C23" s="224"/>
      <c r="D23" s="225"/>
      <c r="E23" s="226"/>
      <c r="F23" s="227"/>
      <c r="G23" s="225"/>
      <c r="H23" s="227"/>
      <c r="I23" s="228">
        <v>0</v>
      </c>
      <c r="J23" s="229"/>
      <c r="K23" s="230"/>
      <c r="L23" s="3">
        <f t="shared" ref="L23:L25" si="0">I23</f>
        <v>0</v>
      </c>
    </row>
    <row r="24" spans="1:12" ht="15.75" thickBot="1">
      <c r="A24" s="166"/>
      <c r="B24" s="210" t="s">
        <v>29</v>
      </c>
      <c r="C24" s="211"/>
      <c r="D24" s="212"/>
      <c r="E24" s="213"/>
      <c r="F24" s="214"/>
      <c r="G24" s="212"/>
      <c r="H24" s="214"/>
      <c r="I24" s="215">
        <v>0</v>
      </c>
      <c r="J24" s="216"/>
      <c r="K24" s="217"/>
      <c r="L24" s="113">
        <f t="shared" si="0"/>
        <v>0</v>
      </c>
    </row>
    <row r="25" spans="1:12" ht="15.75" thickBot="1">
      <c r="A25" s="166"/>
      <c r="B25" s="218" t="s">
        <v>30</v>
      </c>
      <c r="C25" s="219"/>
      <c r="D25" s="176"/>
      <c r="E25" s="177"/>
      <c r="F25" s="178"/>
      <c r="G25" s="176"/>
      <c r="H25" s="178"/>
      <c r="I25" s="220">
        <v>0</v>
      </c>
      <c r="J25" s="221"/>
      <c r="K25" s="222"/>
      <c r="L25" s="112">
        <f t="shared" si="0"/>
        <v>0</v>
      </c>
    </row>
    <row r="26" spans="1:12" ht="15.75" customHeight="1" thickBot="1">
      <c r="A26" s="166"/>
      <c r="B26" s="123" t="s">
        <v>31</v>
      </c>
      <c r="C26" s="125"/>
      <c r="D26" s="181"/>
      <c r="E26" s="182"/>
      <c r="F26" s="183"/>
      <c r="G26" s="231">
        <v>0</v>
      </c>
      <c r="H26" s="232"/>
      <c r="I26" s="126">
        <f>SUM(I22:K25)</f>
        <v>0</v>
      </c>
      <c r="J26" s="124"/>
      <c r="K26" s="125"/>
      <c r="L26" s="104">
        <f>SUM(L22:L25)</f>
        <v>0</v>
      </c>
    </row>
    <row r="27" spans="1:12" ht="15.75" customHeight="1" thickBot="1">
      <c r="A27" s="166"/>
      <c r="B27" s="233" t="s">
        <v>32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5"/>
    </row>
    <row r="28" spans="1:12" ht="15" customHeight="1" thickBot="1">
      <c r="A28" s="166"/>
      <c r="B28" s="105" t="s">
        <v>33</v>
      </c>
      <c r="C28" s="236" t="s">
        <v>34</v>
      </c>
      <c r="D28" s="237"/>
      <c r="E28" s="238"/>
      <c r="F28" s="236" t="s">
        <v>35</v>
      </c>
      <c r="G28" s="237"/>
      <c r="H28" s="237"/>
      <c r="I28" s="237"/>
      <c r="J28" s="237"/>
      <c r="K28" s="237"/>
      <c r="L28" s="239"/>
    </row>
    <row r="29" spans="1:12" ht="15" customHeight="1">
      <c r="A29" s="166"/>
      <c r="B29" s="106"/>
      <c r="C29" s="240" t="s">
        <v>36</v>
      </c>
      <c r="D29" s="241"/>
      <c r="E29" s="242"/>
      <c r="F29" s="179" t="s">
        <v>37</v>
      </c>
      <c r="G29" s="180"/>
      <c r="H29" s="179" t="s">
        <v>38</v>
      </c>
      <c r="I29" s="180"/>
      <c r="J29" s="179" t="s">
        <v>39</v>
      </c>
      <c r="K29" s="180"/>
      <c r="L29" s="107" t="s">
        <v>40</v>
      </c>
    </row>
    <row r="30" spans="1:12" ht="15.75" customHeight="1">
      <c r="A30" s="166"/>
      <c r="B30" s="106"/>
      <c r="C30" s="95"/>
      <c r="D30" s="108" t="s">
        <v>41</v>
      </c>
      <c r="E30" s="48"/>
      <c r="F30" s="179" t="s">
        <v>42</v>
      </c>
      <c r="G30" s="180"/>
      <c r="H30" s="179" t="s">
        <v>42</v>
      </c>
      <c r="I30" s="180"/>
      <c r="J30" s="179" t="s">
        <v>42</v>
      </c>
      <c r="K30" s="180"/>
      <c r="L30" s="107" t="s">
        <v>43</v>
      </c>
    </row>
    <row r="31" spans="1:12" ht="15.75" thickBot="1">
      <c r="A31" s="166"/>
      <c r="B31" s="109"/>
      <c r="C31" s="243"/>
      <c r="D31" s="244"/>
      <c r="E31" s="245"/>
      <c r="F31" s="99"/>
      <c r="G31" s="40"/>
      <c r="H31" s="243"/>
      <c r="I31" s="245"/>
      <c r="J31" s="246" t="s">
        <v>44</v>
      </c>
      <c r="K31" s="247"/>
      <c r="L31" s="102"/>
    </row>
    <row r="32" spans="1:12" ht="15.75" thickBot="1">
      <c r="A32" s="166"/>
      <c r="B32" s="110">
        <v>1</v>
      </c>
      <c r="C32" s="176"/>
      <c r="D32" s="177"/>
      <c r="E32" s="178"/>
      <c r="F32" s="176"/>
      <c r="G32" s="178"/>
      <c r="H32" s="176"/>
      <c r="I32" s="178"/>
      <c r="J32" s="176"/>
      <c r="K32" s="178"/>
      <c r="L32" s="4"/>
    </row>
    <row r="33" spans="1:12" ht="15.75" thickBot="1">
      <c r="A33" s="166"/>
      <c r="B33" s="110">
        <v>2</v>
      </c>
      <c r="C33" s="176"/>
      <c r="D33" s="177"/>
      <c r="E33" s="178"/>
      <c r="F33" s="176"/>
      <c r="G33" s="178"/>
      <c r="H33" s="176"/>
      <c r="I33" s="178"/>
      <c r="J33" s="176"/>
      <c r="K33" s="178"/>
      <c r="L33" s="4"/>
    </row>
    <row r="34" spans="1:12" ht="15.75" thickBot="1">
      <c r="A34" s="166"/>
      <c r="B34" s="110">
        <v>3</v>
      </c>
      <c r="C34" s="176"/>
      <c r="D34" s="177"/>
      <c r="E34" s="178"/>
      <c r="F34" s="5"/>
      <c r="G34" s="6"/>
      <c r="H34" s="5"/>
      <c r="I34" s="6"/>
      <c r="J34" s="5"/>
      <c r="K34" s="6"/>
      <c r="L34" s="4"/>
    </row>
    <row r="35" spans="1:12" ht="15.75" thickBot="1">
      <c r="A35" s="166"/>
      <c r="B35" s="110">
        <v>4</v>
      </c>
      <c r="C35" s="176"/>
      <c r="D35" s="177"/>
      <c r="E35" s="178"/>
      <c r="F35" s="5"/>
      <c r="G35" s="6"/>
      <c r="H35" s="5"/>
      <c r="I35" s="6"/>
      <c r="J35" s="5"/>
      <c r="K35" s="6"/>
      <c r="L35" s="4"/>
    </row>
    <row r="36" spans="1:12" ht="15.75" thickBot="1">
      <c r="A36" s="166"/>
      <c r="B36" s="110">
        <v>5</v>
      </c>
      <c r="C36" s="176"/>
      <c r="D36" s="177"/>
      <c r="E36" s="178"/>
      <c r="F36" s="5"/>
      <c r="G36" s="6"/>
      <c r="H36" s="5"/>
      <c r="I36" s="6"/>
      <c r="J36" s="5"/>
      <c r="K36" s="6"/>
      <c r="L36" s="4"/>
    </row>
    <row r="37" spans="1:12" ht="15.75" thickBot="1">
      <c r="A37" s="166"/>
      <c r="B37" s="110">
        <v>6</v>
      </c>
      <c r="C37" s="176"/>
      <c r="D37" s="177"/>
      <c r="E37" s="178"/>
      <c r="F37" s="5"/>
      <c r="G37" s="6"/>
      <c r="H37" s="5"/>
      <c r="I37" s="6"/>
      <c r="J37" s="5"/>
      <c r="K37" s="6"/>
      <c r="L37" s="4"/>
    </row>
    <row r="38" spans="1:12" ht="15.75" thickBot="1">
      <c r="A38" s="166"/>
      <c r="B38" s="110">
        <v>7</v>
      </c>
      <c r="C38" s="176"/>
      <c r="D38" s="177"/>
      <c r="E38" s="178"/>
      <c r="F38" s="5"/>
      <c r="G38" s="6"/>
      <c r="H38" s="5"/>
      <c r="I38" s="6"/>
      <c r="J38" s="5"/>
      <c r="K38" s="6"/>
      <c r="L38" s="4"/>
    </row>
    <row r="39" spans="1:12" ht="15.75" thickBot="1">
      <c r="A39" s="166"/>
      <c r="B39" s="110">
        <v>8</v>
      </c>
      <c r="C39" s="176"/>
      <c r="D39" s="177"/>
      <c r="E39" s="178"/>
      <c r="F39" s="5"/>
      <c r="G39" s="6"/>
      <c r="H39" s="5"/>
      <c r="I39" s="6"/>
      <c r="J39" s="5"/>
      <c r="K39" s="6"/>
      <c r="L39" s="4"/>
    </row>
    <row r="40" spans="1:12" ht="15.75" thickBot="1">
      <c r="A40" s="166"/>
      <c r="B40" s="110">
        <v>9</v>
      </c>
      <c r="C40" s="176"/>
      <c r="D40" s="177"/>
      <c r="E40" s="178"/>
      <c r="F40" s="176"/>
      <c r="G40" s="178"/>
      <c r="H40" s="176"/>
      <c r="I40" s="178"/>
      <c r="J40" s="176"/>
      <c r="K40" s="178"/>
      <c r="L40" s="4"/>
    </row>
    <row r="41" spans="1:12" ht="15.75" thickBot="1">
      <c r="A41" s="166"/>
      <c r="B41" s="110">
        <v>10</v>
      </c>
      <c r="C41" s="176"/>
      <c r="D41" s="177"/>
      <c r="E41" s="178"/>
      <c r="F41" s="176"/>
      <c r="G41" s="178"/>
      <c r="H41" s="176"/>
      <c r="I41" s="178"/>
      <c r="J41" s="176"/>
      <c r="K41" s="178"/>
      <c r="L41" s="4"/>
    </row>
    <row r="42" spans="1:12" ht="15.75" thickBot="1">
      <c r="A42" s="166"/>
      <c r="B42" s="110">
        <v>11</v>
      </c>
      <c r="C42" s="176"/>
      <c r="D42" s="177"/>
      <c r="E42" s="178"/>
      <c r="F42" s="176"/>
      <c r="G42" s="178"/>
      <c r="H42" s="176"/>
      <c r="I42" s="178"/>
      <c r="J42" s="176"/>
      <c r="K42" s="178"/>
      <c r="L42" s="4"/>
    </row>
    <row r="43" spans="1:12" ht="15.75" thickBot="1">
      <c r="A43" s="166"/>
      <c r="B43" s="110">
        <v>12</v>
      </c>
      <c r="C43" s="176"/>
      <c r="D43" s="177"/>
      <c r="E43" s="178"/>
      <c r="F43" s="176"/>
      <c r="G43" s="178"/>
      <c r="H43" s="176"/>
      <c r="I43" s="178"/>
      <c r="J43" s="176"/>
      <c r="K43" s="178"/>
      <c r="L43" s="4"/>
    </row>
    <row r="44" spans="1:12" ht="27" thickBot="1">
      <c r="A44" s="166"/>
      <c r="B44" s="111" t="s">
        <v>45</v>
      </c>
      <c r="C44" s="255">
        <v>0</v>
      </c>
      <c r="D44" s="256"/>
      <c r="E44" s="257"/>
      <c r="F44" s="181"/>
      <c r="G44" s="183"/>
      <c r="H44" s="181"/>
      <c r="I44" s="183"/>
      <c r="J44" s="181"/>
      <c r="K44" s="183"/>
      <c r="L44" s="102"/>
    </row>
    <row r="45" spans="1:12" ht="15.75" thickBot="1">
      <c r="A45" s="166"/>
      <c r="B45" s="24"/>
      <c r="C45" s="14"/>
      <c r="D45" s="14"/>
      <c r="E45" s="14"/>
      <c r="F45" s="14"/>
      <c r="G45" s="14"/>
      <c r="H45" s="14"/>
      <c r="I45" s="14"/>
      <c r="J45" s="14"/>
      <c r="K45" s="14"/>
      <c r="L45" s="15"/>
    </row>
    <row r="46" spans="1:12" ht="15.75" thickBot="1">
      <c r="A46" s="166"/>
      <c r="B46" s="258" t="s">
        <v>46</v>
      </c>
      <c r="C46" s="259"/>
      <c r="D46" s="259"/>
      <c r="E46" s="259"/>
      <c r="F46" s="259"/>
      <c r="G46" s="259"/>
      <c r="H46" s="259"/>
      <c r="I46" s="259"/>
      <c r="J46" s="259"/>
      <c r="K46" s="259"/>
      <c r="L46" s="260"/>
    </row>
    <row r="47" spans="1:12" ht="15.75" thickBot="1">
      <c r="A47" s="166"/>
      <c r="B47" s="25" t="s">
        <v>33</v>
      </c>
      <c r="C47" s="261" t="s">
        <v>34</v>
      </c>
      <c r="D47" s="262"/>
      <c r="E47" s="263"/>
      <c r="F47" s="264" t="s">
        <v>47</v>
      </c>
      <c r="G47" s="265"/>
      <c r="H47" s="265"/>
      <c r="I47" s="265"/>
      <c r="J47" s="265"/>
      <c r="K47" s="265"/>
      <c r="L47" s="266"/>
    </row>
    <row r="48" spans="1:12">
      <c r="A48" s="166"/>
      <c r="B48" s="16"/>
      <c r="C48" s="248" t="s">
        <v>36</v>
      </c>
      <c r="D48" s="249"/>
      <c r="E48" s="250"/>
      <c r="F48" s="251" t="s">
        <v>48</v>
      </c>
      <c r="G48" s="252"/>
      <c r="H48" s="251" t="s">
        <v>49</v>
      </c>
      <c r="I48" s="252"/>
      <c r="J48" s="251" t="s">
        <v>50</v>
      </c>
      <c r="K48" s="252"/>
      <c r="L48" s="17" t="s">
        <v>40</v>
      </c>
    </row>
    <row r="49" spans="1:12">
      <c r="A49" s="166"/>
      <c r="B49" s="16"/>
      <c r="C49" s="13"/>
      <c r="D49" s="18" t="s">
        <v>41</v>
      </c>
      <c r="E49" s="19"/>
      <c r="F49" s="253" t="s">
        <v>51</v>
      </c>
      <c r="G49" s="254"/>
      <c r="H49" s="253" t="s">
        <v>52</v>
      </c>
      <c r="I49" s="254"/>
      <c r="J49" s="253" t="s">
        <v>53</v>
      </c>
      <c r="K49" s="254"/>
      <c r="L49" s="17" t="s">
        <v>43</v>
      </c>
    </row>
    <row r="50" spans="1:12" ht="15.75" thickBot="1">
      <c r="A50" s="166"/>
      <c r="B50" s="20"/>
      <c r="C50" s="272"/>
      <c r="D50" s="273"/>
      <c r="E50" s="274"/>
      <c r="F50" s="14"/>
      <c r="G50" s="21"/>
      <c r="H50" s="275" t="s">
        <v>44</v>
      </c>
      <c r="I50" s="276"/>
      <c r="J50" s="272"/>
      <c r="K50" s="274"/>
      <c r="L50" s="15"/>
    </row>
    <row r="51" spans="1:12" ht="15.75" thickBot="1">
      <c r="A51" s="166"/>
      <c r="B51" s="22">
        <v>1</v>
      </c>
      <c r="C51" s="267">
        <v>0</v>
      </c>
      <c r="D51" s="268"/>
      <c r="E51" s="269"/>
      <c r="F51" s="270"/>
      <c r="G51" s="271"/>
      <c r="H51" s="270"/>
      <c r="I51" s="271"/>
      <c r="J51" s="270"/>
      <c r="K51" s="271"/>
      <c r="L51" s="7">
        <v>0</v>
      </c>
    </row>
    <row r="52" spans="1:12" ht="15.75" thickBot="1">
      <c r="A52" s="166"/>
      <c r="B52" s="22">
        <v>2</v>
      </c>
      <c r="C52" s="267">
        <v>0</v>
      </c>
      <c r="D52" s="268"/>
      <c r="E52" s="269"/>
      <c r="F52" s="270"/>
      <c r="G52" s="271"/>
      <c r="H52" s="270"/>
      <c r="I52" s="271"/>
      <c r="J52" s="270"/>
      <c r="K52" s="271"/>
      <c r="L52" s="7">
        <v>0</v>
      </c>
    </row>
    <row r="53" spans="1:12" ht="15.75" thickBot="1">
      <c r="A53" s="166"/>
      <c r="B53" s="22">
        <v>3</v>
      </c>
      <c r="C53" s="267">
        <v>0</v>
      </c>
      <c r="D53" s="268"/>
      <c r="E53" s="269"/>
      <c r="F53" s="270"/>
      <c r="G53" s="271"/>
      <c r="H53" s="270"/>
      <c r="I53" s="271"/>
      <c r="J53" s="270"/>
      <c r="K53" s="271"/>
      <c r="L53" s="7">
        <v>0</v>
      </c>
    </row>
    <row r="54" spans="1:12" ht="15.75" thickBot="1">
      <c r="A54" s="166"/>
      <c r="B54" s="22">
        <v>4</v>
      </c>
      <c r="C54" s="267">
        <v>0</v>
      </c>
      <c r="D54" s="268"/>
      <c r="E54" s="269"/>
      <c r="F54" s="270"/>
      <c r="G54" s="271"/>
      <c r="H54" s="270"/>
      <c r="I54" s="271"/>
      <c r="J54" s="270"/>
      <c r="K54" s="271"/>
      <c r="L54" s="7">
        <v>0</v>
      </c>
    </row>
    <row r="55" spans="1:12" ht="27" thickBot="1">
      <c r="A55" s="166"/>
      <c r="B55" s="23" t="s">
        <v>45</v>
      </c>
      <c r="C55" s="291">
        <v>0</v>
      </c>
      <c r="D55" s="292"/>
      <c r="E55" s="293"/>
      <c r="F55" s="294"/>
      <c r="G55" s="295"/>
      <c r="H55" s="294"/>
      <c r="I55" s="296"/>
      <c r="J55" s="296"/>
      <c r="K55" s="296"/>
      <c r="L55" s="297"/>
    </row>
    <row r="56" spans="1:12" ht="15.75" thickBot="1">
      <c r="A56" s="166"/>
      <c r="B56" s="277" t="s">
        <v>54</v>
      </c>
      <c r="C56" s="278"/>
      <c r="D56" s="278"/>
      <c r="E56" s="278"/>
      <c r="F56" s="278"/>
      <c r="G56" s="278"/>
      <c r="H56" s="278"/>
      <c r="I56" s="278"/>
      <c r="J56" s="278"/>
      <c r="K56" s="278"/>
      <c r="L56" s="279"/>
    </row>
    <row r="57" spans="1:12" ht="15.75" thickBot="1">
      <c r="A57" s="166"/>
      <c r="B57" s="26" t="s">
        <v>55</v>
      </c>
      <c r="C57" s="280"/>
      <c r="D57" s="280"/>
      <c r="E57" s="280"/>
      <c r="F57" s="27" t="s">
        <v>56</v>
      </c>
      <c r="G57" s="13"/>
      <c r="H57" s="177"/>
      <c r="I57" s="177"/>
      <c r="J57" s="177"/>
      <c r="K57" s="27" t="s">
        <v>57</v>
      </c>
      <c r="L57" s="28"/>
    </row>
    <row r="58" spans="1:12" ht="30.75" thickBot="1">
      <c r="A58" s="166"/>
      <c r="B58" s="281"/>
      <c r="C58" s="282"/>
      <c r="D58" s="282"/>
      <c r="E58" s="27" t="s">
        <v>58</v>
      </c>
      <c r="F58" s="13"/>
      <c r="G58" s="13"/>
      <c r="H58" s="13"/>
      <c r="I58" s="13"/>
      <c r="J58" s="8"/>
      <c r="K58" s="29" t="s">
        <v>59</v>
      </c>
      <c r="L58" s="28"/>
    </row>
    <row r="59" spans="1:12" ht="15.75" thickBot="1">
      <c r="A59" s="166"/>
      <c r="B59" s="283"/>
      <c r="C59" s="284"/>
      <c r="D59" s="284"/>
      <c r="E59" s="284"/>
      <c r="F59" s="284"/>
      <c r="G59" s="30" t="s">
        <v>60</v>
      </c>
      <c r="H59" s="31"/>
      <c r="I59" s="31"/>
      <c r="J59" s="31"/>
      <c r="K59" s="31"/>
      <c r="L59" s="32"/>
    </row>
    <row r="60" spans="1:12">
      <c r="A60" s="166"/>
      <c r="B60" s="285" t="s">
        <v>61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87"/>
    </row>
    <row r="61" spans="1:12" ht="15.75" thickBot="1">
      <c r="A61" s="166"/>
      <c r="B61" s="288"/>
      <c r="C61" s="289"/>
      <c r="D61" s="289"/>
      <c r="E61" s="289"/>
      <c r="F61" s="289"/>
      <c r="G61" s="289"/>
      <c r="H61" s="289"/>
      <c r="I61" s="289"/>
      <c r="J61" s="289"/>
      <c r="K61" s="289"/>
      <c r="L61" s="290"/>
    </row>
    <row r="62" spans="1:12">
      <c r="A62" s="166"/>
      <c r="B62" s="301" t="s">
        <v>62</v>
      </c>
      <c r="C62" s="302"/>
      <c r="D62" s="31"/>
      <c r="E62" s="31"/>
      <c r="F62" s="31"/>
      <c r="G62" s="31"/>
      <c r="H62" s="31"/>
      <c r="I62" s="31"/>
      <c r="J62" s="31"/>
      <c r="K62" s="31"/>
      <c r="L62" s="32"/>
    </row>
    <row r="63" spans="1:12">
      <c r="A63" s="166"/>
      <c r="B63" s="298" t="s">
        <v>63</v>
      </c>
      <c r="C63" s="299"/>
      <c r="D63" s="299"/>
      <c r="E63" s="299"/>
      <c r="F63" s="299"/>
      <c r="G63" s="299"/>
      <c r="H63" s="299"/>
      <c r="I63" s="299"/>
      <c r="J63" s="299"/>
      <c r="K63" s="299"/>
      <c r="L63" s="300"/>
    </row>
    <row r="64" spans="1:12">
      <c r="A64" s="166"/>
      <c r="B64" s="298" t="s">
        <v>64</v>
      </c>
      <c r="C64" s="299"/>
      <c r="D64" s="299"/>
      <c r="E64" s="299"/>
      <c r="F64" s="299"/>
      <c r="G64" s="299"/>
      <c r="H64" s="299"/>
      <c r="I64" s="299"/>
      <c r="J64" s="299"/>
      <c r="K64" s="299"/>
      <c r="L64" s="300"/>
    </row>
    <row r="65" spans="1:12">
      <c r="A65" s="166"/>
      <c r="B65" s="298" t="s">
        <v>65</v>
      </c>
      <c r="C65" s="299"/>
      <c r="D65" s="299"/>
      <c r="E65" s="299"/>
      <c r="F65" s="299"/>
      <c r="G65" s="299"/>
      <c r="H65" s="299"/>
      <c r="I65" s="299"/>
      <c r="J65" s="299"/>
      <c r="K65" s="299"/>
      <c r="L65" s="300"/>
    </row>
    <row r="66" spans="1:12">
      <c r="A66" s="166"/>
      <c r="B66" s="298" t="s">
        <v>66</v>
      </c>
      <c r="C66" s="299"/>
      <c r="D66" s="299"/>
      <c r="E66" s="299"/>
      <c r="F66" s="299"/>
      <c r="G66" s="299"/>
      <c r="H66" s="299"/>
      <c r="I66" s="299"/>
      <c r="J66" s="299"/>
      <c r="K66" s="299"/>
      <c r="L66" s="300"/>
    </row>
    <row r="67" spans="1:12">
      <c r="A67" s="166"/>
      <c r="B67" s="298" t="s">
        <v>67</v>
      </c>
      <c r="C67" s="299"/>
      <c r="D67" s="299"/>
      <c r="E67" s="299"/>
      <c r="F67" s="299"/>
      <c r="G67" s="299"/>
      <c r="H67" s="299"/>
      <c r="I67" s="31"/>
      <c r="J67" s="31"/>
      <c r="K67" s="31"/>
      <c r="L67" s="32"/>
    </row>
    <row r="68" spans="1:12" ht="24" customHeight="1">
      <c r="A68" s="166"/>
      <c r="B68" s="298" t="s">
        <v>68</v>
      </c>
      <c r="C68" s="299"/>
      <c r="D68" s="299"/>
      <c r="E68" s="299"/>
      <c r="F68" s="299"/>
      <c r="G68" s="299"/>
      <c r="H68" s="299"/>
      <c r="I68" s="299"/>
      <c r="J68" s="299"/>
      <c r="K68" s="299"/>
      <c r="L68" s="300"/>
    </row>
    <row r="69" spans="1:12">
      <c r="A69" s="166"/>
      <c r="B69" s="298" t="s">
        <v>69</v>
      </c>
      <c r="C69" s="299"/>
      <c r="D69" s="299"/>
      <c r="E69" s="299"/>
      <c r="F69" s="299"/>
      <c r="G69" s="299"/>
      <c r="H69" s="299"/>
      <c r="I69" s="299"/>
      <c r="J69" s="299"/>
      <c r="K69" s="299"/>
      <c r="L69" s="300"/>
    </row>
    <row r="70" spans="1:12">
      <c r="A70" s="166"/>
      <c r="B70" s="298" t="s">
        <v>70</v>
      </c>
      <c r="C70" s="299"/>
      <c r="D70" s="299"/>
      <c r="E70" s="299"/>
      <c r="F70" s="299"/>
      <c r="G70" s="299"/>
      <c r="H70" s="299"/>
      <c r="I70" s="299"/>
      <c r="J70" s="299"/>
      <c r="K70" s="299"/>
      <c r="L70" s="300"/>
    </row>
    <row r="71" spans="1:12">
      <c r="A71" s="166"/>
      <c r="B71" s="298" t="s">
        <v>71</v>
      </c>
      <c r="C71" s="299"/>
      <c r="D71" s="299"/>
      <c r="E71" s="299"/>
      <c r="F71" s="299"/>
      <c r="G71" s="299"/>
      <c r="H71" s="299"/>
      <c r="I71" s="299"/>
      <c r="J71" s="299"/>
      <c r="K71" s="299"/>
      <c r="L71" s="300"/>
    </row>
    <row r="72" spans="1:12">
      <c r="A72" s="166"/>
      <c r="B72" s="285" t="s">
        <v>72</v>
      </c>
      <c r="C72" s="286"/>
      <c r="D72" s="286"/>
      <c r="E72" s="286"/>
      <c r="F72" s="286"/>
      <c r="G72" s="286"/>
      <c r="H72" s="286"/>
      <c r="I72" s="286"/>
      <c r="J72" s="286"/>
      <c r="K72" s="286"/>
      <c r="L72" s="287"/>
    </row>
    <row r="73" spans="1:12">
      <c r="A73" s="166"/>
      <c r="B73" s="285" t="s">
        <v>73</v>
      </c>
      <c r="C73" s="286"/>
      <c r="D73" s="286"/>
      <c r="E73" s="286"/>
      <c r="F73" s="286"/>
      <c r="G73" s="13"/>
      <c r="H73" s="13"/>
      <c r="I73" s="13"/>
      <c r="J73" s="13"/>
      <c r="K73" s="13"/>
      <c r="L73" s="28"/>
    </row>
    <row r="74" spans="1:12">
      <c r="A74" s="166"/>
      <c r="B74" s="33" t="s">
        <v>74</v>
      </c>
      <c r="C74" s="13"/>
      <c r="D74" s="13"/>
      <c r="E74" s="13"/>
      <c r="F74" s="13"/>
      <c r="G74" s="31"/>
      <c r="H74" s="31"/>
      <c r="I74" s="31"/>
      <c r="J74" s="31"/>
      <c r="K74" s="31"/>
      <c r="L74" s="32"/>
    </row>
    <row r="75" spans="1:12" ht="15.75" thickBot="1">
      <c r="A75" s="166"/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6"/>
    </row>
    <row r="76" spans="1:12" ht="15.75" thickTop="1">
      <c r="A76" s="166"/>
      <c r="B76" s="310" t="s">
        <v>75</v>
      </c>
      <c r="C76" s="311"/>
      <c r="D76" s="311"/>
      <c r="E76" s="311"/>
      <c r="F76" s="311"/>
      <c r="G76" s="311"/>
      <c r="H76" s="311"/>
      <c r="I76" s="311"/>
      <c r="J76" s="311"/>
      <c r="K76" s="311"/>
      <c r="L76" s="312"/>
    </row>
    <row r="77" spans="1:12" ht="16.5" thickBot="1">
      <c r="A77" s="166"/>
      <c r="B77" s="313" t="s">
        <v>76</v>
      </c>
      <c r="C77" s="314"/>
      <c r="D77" s="314"/>
      <c r="E77" s="314"/>
      <c r="F77" s="314"/>
      <c r="G77" s="314"/>
      <c r="H77" s="314"/>
      <c r="I77" s="314"/>
      <c r="J77" s="314"/>
      <c r="K77" s="314"/>
      <c r="L77" s="315"/>
    </row>
    <row r="78" spans="1:12">
      <c r="A78" s="166"/>
      <c r="B78" s="12" t="s">
        <v>77</v>
      </c>
      <c r="C78" s="13"/>
      <c r="D78" s="13"/>
      <c r="E78" s="13"/>
      <c r="F78" s="13"/>
      <c r="G78" s="13"/>
      <c r="H78" s="13"/>
      <c r="I78" s="19"/>
      <c r="J78" s="19"/>
      <c r="K78" s="118"/>
      <c r="L78" s="119"/>
    </row>
    <row r="79" spans="1:12">
      <c r="A79" s="166"/>
      <c r="B79" s="37"/>
      <c r="C79" s="38" t="s">
        <v>78</v>
      </c>
      <c r="D79" s="13"/>
      <c r="E79" s="13"/>
      <c r="F79" s="13"/>
      <c r="G79" s="13"/>
      <c r="H79" s="13"/>
      <c r="I79" s="19"/>
      <c r="J79" s="1">
        <v>1325120</v>
      </c>
      <c r="K79" s="13"/>
      <c r="L79" s="28"/>
    </row>
    <row r="80" spans="1:12">
      <c r="A80" s="166"/>
      <c r="B80" s="37"/>
      <c r="C80" s="38" t="s">
        <v>79</v>
      </c>
      <c r="D80" s="13"/>
      <c r="E80" s="13"/>
      <c r="F80" s="13"/>
      <c r="G80" s="13"/>
      <c r="H80" s="13"/>
      <c r="I80" s="19"/>
      <c r="J80" s="19"/>
      <c r="K80" s="13"/>
      <c r="L80" s="28"/>
    </row>
    <row r="81" spans="1:12">
      <c r="A81" s="166"/>
      <c r="B81" s="37"/>
      <c r="C81" s="38" t="s">
        <v>80</v>
      </c>
      <c r="D81" s="13"/>
      <c r="E81" s="13"/>
      <c r="F81" s="13"/>
      <c r="G81" s="13"/>
      <c r="H81" s="13"/>
      <c r="I81" s="19"/>
      <c r="J81" s="9">
        <v>0</v>
      </c>
      <c r="K81" s="13"/>
      <c r="L81" s="28"/>
    </row>
    <row r="82" spans="1:12">
      <c r="A82" s="166"/>
      <c r="B82" s="37"/>
      <c r="C82" s="38" t="s">
        <v>81</v>
      </c>
      <c r="D82" s="13"/>
      <c r="E82" s="13"/>
      <c r="F82" s="13"/>
      <c r="G82" s="13"/>
      <c r="H82" s="13"/>
      <c r="I82" s="19"/>
      <c r="J82" s="19"/>
      <c r="K82" s="13"/>
      <c r="L82" s="28"/>
    </row>
    <row r="83" spans="1:12">
      <c r="A83" s="166"/>
      <c r="B83" s="37"/>
      <c r="C83" s="38" t="s">
        <v>80</v>
      </c>
      <c r="D83" s="13"/>
      <c r="E83" s="13"/>
      <c r="F83" s="13"/>
      <c r="G83" s="13"/>
      <c r="H83" s="13"/>
      <c r="I83" s="19"/>
      <c r="J83" s="9">
        <v>0</v>
      </c>
      <c r="K83" s="13"/>
      <c r="L83" s="28"/>
    </row>
    <row r="84" spans="1:12">
      <c r="A84" s="166"/>
      <c r="B84" s="37"/>
      <c r="C84" s="39" t="s">
        <v>82</v>
      </c>
      <c r="D84" s="13"/>
      <c r="E84" s="13"/>
      <c r="F84" s="13"/>
      <c r="G84" s="13"/>
      <c r="H84" s="13"/>
      <c r="I84" s="19"/>
      <c r="J84" s="19"/>
      <c r="K84" s="316">
        <f>SUM(J79+J80+J82)</f>
        <v>1325120</v>
      </c>
      <c r="L84" s="317"/>
    </row>
    <row r="85" spans="1:12">
      <c r="A85" s="166"/>
      <c r="B85" s="37"/>
      <c r="C85" s="13"/>
      <c r="D85" s="13"/>
      <c r="E85" s="13"/>
      <c r="F85" s="13"/>
      <c r="G85" s="13"/>
      <c r="H85" s="13"/>
      <c r="I85" s="19"/>
      <c r="J85" s="19"/>
      <c r="K85" s="13"/>
      <c r="L85" s="28"/>
    </row>
    <row r="86" spans="1:12">
      <c r="A86" s="166"/>
      <c r="B86" s="12" t="s">
        <v>83</v>
      </c>
      <c r="C86" s="13"/>
      <c r="D86" s="13"/>
      <c r="E86" s="13"/>
      <c r="F86" s="13"/>
      <c r="G86" s="13"/>
      <c r="H86" s="13"/>
      <c r="I86" s="19"/>
      <c r="J86" s="19"/>
      <c r="K86" s="13"/>
      <c r="L86" s="28"/>
    </row>
    <row r="87" spans="1:12">
      <c r="A87" s="166"/>
      <c r="B87" s="318" t="s">
        <v>84</v>
      </c>
      <c r="C87" s="319"/>
      <c r="D87" s="319"/>
      <c r="E87" s="319"/>
      <c r="F87" s="319"/>
      <c r="G87" s="319"/>
      <c r="H87" s="319"/>
      <c r="I87" s="19"/>
      <c r="J87" s="9">
        <v>0</v>
      </c>
      <c r="K87" s="13"/>
      <c r="L87" s="28"/>
    </row>
    <row r="88" spans="1:12">
      <c r="A88" s="166"/>
      <c r="B88" s="318" t="s">
        <v>138</v>
      </c>
      <c r="C88" s="319"/>
      <c r="D88" s="319"/>
      <c r="E88" s="319"/>
      <c r="F88" s="319"/>
      <c r="G88" s="319"/>
      <c r="H88" s="319"/>
      <c r="I88" s="19"/>
      <c r="J88" s="9">
        <v>0</v>
      </c>
      <c r="K88" s="13"/>
      <c r="L88" s="28"/>
    </row>
    <row r="89" spans="1:12">
      <c r="A89" s="166"/>
      <c r="B89" s="41" t="s">
        <v>85</v>
      </c>
      <c r="C89" s="42"/>
      <c r="D89" s="42"/>
      <c r="E89" s="42"/>
      <c r="F89" s="42"/>
      <c r="G89" s="42"/>
      <c r="H89" s="42"/>
      <c r="I89" s="43"/>
      <c r="J89" s="44">
        <f>SUM(J87:J88)</f>
        <v>0</v>
      </c>
      <c r="K89" s="320">
        <f>SUM(K84-J89)</f>
        <v>1325120</v>
      </c>
      <c r="L89" s="321"/>
    </row>
    <row r="90" spans="1:12">
      <c r="A90" s="166"/>
      <c r="B90" s="37"/>
      <c r="C90" s="13"/>
      <c r="D90" s="13"/>
      <c r="E90" s="13"/>
      <c r="F90" s="13"/>
      <c r="G90" s="13"/>
      <c r="H90" s="13"/>
      <c r="I90" s="19"/>
      <c r="J90" s="19"/>
      <c r="K90" s="13"/>
      <c r="L90" s="28"/>
    </row>
    <row r="91" spans="1:12">
      <c r="A91" s="166"/>
      <c r="B91" s="12" t="s">
        <v>86</v>
      </c>
      <c r="C91" s="13"/>
      <c r="D91" s="13"/>
      <c r="E91" s="13"/>
      <c r="F91" s="13"/>
      <c r="G91" s="13"/>
      <c r="H91" s="13"/>
      <c r="I91" s="19"/>
      <c r="J91" s="19"/>
      <c r="K91" s="13"/>
      <c r="L91" s="28"/>
    </row>
    <row r="92" spans="1:12">
      <c r="A92" s="166"/>
      <c r="B92" s="37"/>
      <c r="C92" s="38" t="s">
        <v>87</v>
      </c>
      <c r="D92" s="13"/>
      <c r="E92" s="13"/>
      <c r="F92" s="13"/>
      <c r="G92" s="45" t="s">
        <v>88</v>
      </c>
      <c r="H92" s="46">
        <v>50000</v>
      </c>
      <c r="I92" s="19"/>
      <c r="J92" s="9">
        <v>50000</v>
      </c>
      <c r="K92" s="13"/>
      <c r="L92" s="28"/>
    </row>
    <row r="93" spans="1:12">
      <c r="A93" s="166"/>
      <c r="B93" s="37"/>
      <c r="C93" s="38" t="s">
        <v>89</v>
      </c>
      <c r="D93" s="13"/>
      <c r="E93" s="13"/>
      <c r="F93" s="13"/>
      <c r="G93" s="45" t="s">
        <v>88</v>
      </c>
      <c r="H93" s="47">
        <v>0</v>
      </c>
      <c r="I93" s="19"/>
      <c r="J93" s="350">
        <v>0</v>
      </c>
      <c r="K93" s="13"/>
      <c r="L93" s="28"/>
    </row>
    <row r="94" spans="1:12">
      <c r="A94" s="166"/>
      <c r="B94" s="37"/>
      <c r="C94" s="38" t="s">
        <v>90</v>
      </c>
      <c r="D94" s="13"/>
      <c r="E94" s="13"/>
      <c r="F94" s="13"/>
      <c r="G94" s="45" t="s">
        <v>88</v>
      </c>
      <c r="H94" s="49">
        <v>0</v>
      </c>
      <c r="I94" s="19"/>
      <c r="J94" s="350">
        <v>0</v>
      </c>
      <c r="K94" s="13"/>
      <c r="L94" s="28"/>
    </row>
    <row r="95" spans="1:12" ht="15.75" thickBot="1">
      <c r="A95" s="166"/>
      <c r="B95" s="12" t="s">
        <v>91</v>
      </c>
      <c r="C95" s="13"/>
      <c r="D95" s="13"/>
      <c r="E95" s="13"/>
      <c r="F95" s="13"/>
      <c r="G95" s="13"/>
      <c r="H95" s="13"/>
      <c r="I95" s="19"/>
      <c r="J95" s="50">
        <f>SUM(J92:J94)</f>
        <v>50000</v>
      </c>
      <c r="K95" s="13"/>
      <c r="L95" s="28"/>
    </row>
    <row r="96" spans="1:12">
      <c r="A96" s="166"/>
      <c r="B96" s="37"/>
      <c r="C96" s="13"/>
      <c r="D96" s="13"/>
      <c r="E96" s="13"/>
      <c r="F96" s="13"/>
      <c r="G96" s="13"/>
      <c r="H96" s="13"/>
      <c r="I96" s="19"/>
      <c r="J96" s="19"/>
      <c r="K96" s="13"/>
      <c r="L96" s="28"/>
    </row>
    <row r="97" spans="1:12">
      <c r="A97" s="166"/>
      <c r="B97" s="12" t="s">
        <v>92</v>
      </c>
      <c r="C97" s="13"/>
      <c r="D97" s="13"/>
      <c r="E97" s="13"/>
      <c r="F97" s="13"/>
      <c r="G97" s="13"/>
      <c r="H97" s="13"/>
      <c r="I97" s="19"/>
      <c r="J97" s="51">
        <f>SUM(K89-J95)</f>
        <v>1275120</v>
      </c>
      <c r="K97" s="13"/>
      <c r="L97" s="28"/>
    </row>
    <row r="98" spans="1:12">
      <c r="A98" s="166"/>
      <c r="B98" s="37"/>
      <c r="C98" s="13"/>
      <c r="D98" s="13"/>
      <c r="E98" s="13"/>
      <c r="F98" s="13"/>
      <c r="G98" s="13"/>
      <c r="H98" s="13"/>
      <c r="I98" s="19"/>
      <c r="J98" s="19"/>
      <c r="K98" s="13"/>
      <c r="L98" s="28"/>
    </row>
    <row r="99" spans="1:12">
      <c r="A99" s="166"/>
      <c r="B99" s="12" t="s">
        <v>93</v>
      </c>
      <c r="C99" s="13"/>
      <c r="D99" s="13"/>
      <c r="E99" s="13"/>
      <c r="F99" s="13"/>
      <c r="G99" s="13"/>
      <c r="H99" s="13"/>
      <c r="I99" s="19"/>
      <c r="J99" s="19"/>
      <c r="K99" s="13"/>
      <c r="L99" s="28"/>
    </row>
    <row r="100" spans="1:12">
      <c r="A100" s="166"/>
      <c r="B100" s="37"/>
      <c r="C100" s="27" t="s">
        <v>94</v>
      </c>
      <c r="D100" s="13"/>
      <c r="E100" s="13"/>
      <c r="F100" s="13"/>
      <c r="G100" s="13"/>
      <c r="H100" s="13"/>
      <c r="I100" s="19"/>
      <c r="J100" s="19">
        <v>0</v>
      </c>
      <c r="K100" s="13"/>
      <c r="L100" s="28"/>
    </row>
    <row r="101" spans="1:12">
      <c r="A101" s="166"/>
      <c r="B101" s="37"/>
      <c r="C101" s="13"/>
      <c r="D101" s="13"/>
      <c r="E101" s="13"/>
      <c r="F101" s="13"/>
      <c r="G101" s="13"/>
      <c r="H101" s="13"/>
      <c r="I101" s="19"/>
      <c r="J101" s="19"/>
      <c r="K101" s="13"/>
      <c r="L101" s="28"/>
    </row>
    <row r="102" spans="1:12" ht="15.75" thickBot="1">
      <c r="A102" s="166"/>
      <c r="B102" s="52" t="s">
        <v>95</v>
      </c>
      <c r="C102" s="53"/>
      <c r="D102" s="53"/>
      <c r="E102" s="53"/>
      <c r="F102" s="53"/>
      <c r="G102" s="53"/>
      <c r="H102" s="53"/>
      <c r="I102" s="54"/>
      <c r="J102" s="54"/>
      <c r="K102" s="53"/>
      <c r="L102" s="55">
        <f>SUM(J97+J100)</f>
        <v>1275120</v>
      </c>
    </row>
    <row r="103" spans="1:12">
      <c r="A103" s="166"/>
      <c r="B103" s="37"/>
      <c r="C103" s="13"/>
      <c r="D103" s="13"/>
      <c r="E103" s="13"/>
      <c r="F103" s="13"/>
      <c r="G103" s="19"/>
      <c r="H103" s="13"/>
      <c r="I103" s="19"/>
      <c r="J103" s="13"/>
      <c r="K103" s="19"/>
      <c r="L103" s="28"/>
    </row>
    <row r="104" spans="1:12">
      <c r="A104" s="166"/>
      <c r="B104" s="303" t="s">
        <v>96</v>
      </c>
      <c r="C104" s="304"/>
      <c r="D104" s="304"/>
      <c r="E104" s="304"/>
      <c r="F104" s="13"/>
      <c r="G104" s="19"/>
      <c r="H104" s="13"/>
      <c r="I104" s="19"/>
      <c r="J104" s="13"/>
      <c r="K104" s="13"/>
      <c r="L104" s="87"/>
    </row>
    <row r="105" spans="1:12">
      <c r="A105" s="166"/>
      <c r="B105" s="56" t="s">
        <v>97</v>
      </c>
      <c r="C105" s="27" t="s">
        <v>98</v>
      </c>
      <c r="D105" s="13"/>
      <c r="E105" s="13"/>
      <c r="F105" s="13"/>
      <c r="G105" s="19"/>
      <c r="H105" s="57" t="s">
        <v>99</v>
      </c>
      <c r="I105" s="19"/>
      <c r="J105" s="305" t="s">
        <v>100</v>
      </c>
      <c r="K105" s="304"/>
      <c r="L105" s="88" t="s">
        <v>101</v>
      </c>
    </row>
    <row r="106" spans="1:12">
      <c r="A106" s="166"/>
      <c r="B106" s="26" t="s">
        <v>102</v>
      </c>
      <c r="C106" s="27" t="s">
        <v>103</v>
      </c>
      <c r="D106" s="13"/>
      <c r="E106" s="13"/>
      <c r="F106" s="13"/>
      <c r="G106" s="19"/>
      <c r="H106" s="116"/>
      <c r="I106" s="306"/>
      <c r="J106" s="116"/>
      <c r="K106" s="117"/>
      <c r="L106" s="89"/>
    </row>
    <row r="107" spans="1:12">
      <c r="A107" s="166"/>
      <c r="B107" s="58">
        <v>1</v>
      </c>
      <c r="C107" s="59" t="s">
        <v>104</v>
      </c>
      <c r="D107" s="249" t="s">
        <v>105</v>
      </c>
      <c r="E107" s="249"/>
      <c r="F107" s="249"/>
      <c r="G107" s="60" t="s">
        <v>88</v>
      </c>
      <c r="H107" s="307">
        <v>0</v>
      </c>
      <c r="I107" s="308"/>
      <c r="J107" s="307">
        <f>H107</f>
        <v>0</v>
      </c>
      <c r="K107" s="309"/>
      <c r="L107" s="86">
        <f>J107</f>
        <v>0</v>
      </c>
    </row>
    <row r="108" spans="1:12">
      <c r="A108" s="166"/>
      <c r="B108" s="58">
        <v>2</v>
      </c>
      <c r="C108" s="59" t="s">
        <v>106</v>
      </c>
      <c r="D108" s="249" t="s">
        <v>105</v>
      </c>
      <c r="E108" s="249"/>
      <c r="F108" s="249"/>
      <c r="G108" s="60" t="s">
        <v>88</v>
      </c>
      <c r="H108" s="307">
        <v>0</v>
      </c>
      <c r="I108" s="308"/>
      <c r="J108" s="307">
        <f t="shared" ref="J108:J112" si="1">H108</f>
        <v>0</v>
      </c>
      <c r="K108" s="309"/>
      <c r="L108" s="86">
        <f t="shared" ref="L108:L112" si="2">J108</f>
        <v>0</v>
      </c>
    </row>
    <row r="109" spans="1:12">
      <c r="A109" s="166"/>
      <c r="B109" s="58">
        <v>3</v>
      </c>
      <c r="C109" s="59" t="s">
        <v>107</v>
      </c>
      <c r="D109" s="249" t="s">
        <v>105</v>
      </c>
      <c r="E109" s="249"/>
      <c r="F109" s="249"/>
      <c r="G109" s="60" t="s">
        <v>88</v>
      </c>
      <c r="H109" s="307">
        <v>0</v>
      </c>
      <c r="I109" s="308"/>
      <c r="J109" s="307">
        <f t="shared" si="1"/>
        <v>0</v>
      </c>
      <c r="K109" s="309"/>
      <c r="L109" s="86">
        <f t="shared" si="2"/>
        <v>0</v>
      </c>
    </row>
    <row r="110" spans="1:12">
      <c r="A110" s="166"/>
      <c r="B110" s="58">
        <v>4</v>
      </c>
      <c r="C110" s="59" t="s">
        <v>108</v>
      </c>
      <c r="D110" s="249" t="s">
        <v>105</v>
      </c>
      <c r="E110" s="249"/>
      <c r="F110" s="249"/>
      <c r="G110" s="60" t="s">
        <v>88</v>
      </c>
      <c r="H110" s="307">
        <v>0</v>
      </c>
      <c r="I110" s="308"/>
      <c r="J110" s="307">
        <f t="shared" si="1"/>
        <v>0</v>
      </c>
      <c r="K110" s="309"/>
      <c r="L110" s="86">
        <f t="shared" si="2"/>
        <v>0</v>
      </c>
    </row>
    <row r="111" spans="1:12">
      <c r="A111" s="166"/>
      <c r="B111" s="58">
        <v>5</v>
      </c>
      <c r="C111" s="59" t="s">
        <v>109</v>
      </c>
      <c r="D111" s="249" t="s">
        <v>105</v>
      </c>
      <c r="E111" s="249"/>
      <c r="F111" s="249"/>
      <c r="G111" s="60" t="s">
        <v>88</v>
      </c>
      <c r="H111" s="307">
        <v>0</v>
      </c>
      <c r="I111" s="308"/>
      <c r="J111" s="307">
        <f t="shared" si="1"/>
        <v>0</v>
      </c>
      <c r="K111" s="309"/>
      <c r="L111" s="86">
        <f t="shared" si="2"/>
        <v>0</v>
      </c>
    </row>
    <row r="112" spans="1:12">
      <c r="A112" s="166"/>
      <c r="B112" s="58">
        <v>6</v>
      </c>
      <c r="C112" s="59" t="s">
        <v>110</v>
      </c>
      <c r="D112" s="249" t="s">
        <v>105</v>
      </c>
      <c r="E112" s="249"/>
      <c r="F112" s="249"/>
      <c r="G112" s="60" t="s">
        <v>88</v>
      </c>
      <c r="H112" s="307">
        <v>0</v>
      </c>
      <c r="I112" s="308"/>
      <c r="J112" s="307">
        <f t="shared" si="1"/>
        <v>0</v>
      </c>
      <c r="K112" s="309"/>
      <c r="L112" s="86">
        <f t="shared" si="2"/>
        <v>0</v>
      </c>
    </row>
    <row r="113" spans="1:13" ht="22.5" customHeight="1">
      <c r="A113" s="166"/>
      <c r="B113" s="327" t="s">
        <v>111</v>
      </c>
      <c r="C113" s="328"/>
      <c r="D113" s="328"/>
      <c r="E113" s="328"/>
      <c r="F113" s="328"/>
      <c r="G113" s="329"/>
      <c r="H113" s="120">
        <f>SUM(H107:I112)</f>
        <v>0</v>
      </c>
      <c r="I113" s="121"/>
      <c r="J113" s="120">
        <f>SUM(J107:K112)</f>
        <v>0</v>
      </c>
      <c r="K113" s="122"/>
      <c r="L113" s="85">
        <f>MIN(J113, 150000)</f>
        <v>0</v>
      </c>
    </row>
    <row r="114" spans="1:13">
      <c r="A114" s="166"/>
      <c r="B114" s="37"/>
      <c r="C114" s="13"/>
      <c r="D114" s="13"/>
      <c r="E114" s="13"/>
      <c r="F114" s="13"/>
      <c r="G114" s="19"/>
      <c r="H114" s="114"/>
      <c r="I114" s="2"/>
      <c r="J114" s="114"/>
      <c r="K114" s="114"/>
      <c r="L114" s="115"/>
    </row>
    <row r="115" spans="1:13">
      <c r="A115" s="166"/>
      <c r="B115" s="37"/>
      <c r="C115" s="13"/>
      <c r="D115" s="13"/>
      <c r="E115" s="13"/>
      <c r="F115" s="13"/>
      <c r="G115" s="19"/>
      <c r="H115" s="114"/>
      <c r="I115" s="2"/>
      <c r="J115" s="114"/>
      <c r="K115" s="114"/>
      <c r="L115" s="115"/>
    </row>
    <row r="116" spans="1:13" ht="15.75" thickBot="1">
      <c r="A116" s="166"/>
      <c r="B116" s="62" t="s">
        <v>112</v>
      </c>
      <c r="C116" s="63" t="s">
        <v>113</v>
      </c>
      <c r="D116" s="14"/>
      <c r="E116" s="14"/>
      <c r="F116" s="14"/>
      <c r="G116" s="64" t="s">
        <v>88</v>
      </c>
      <c r="H116" s="307">
        <v>0</v>
      </c>
      <c r="I116" s="308"/>
      <c r="J116" s="307">
        <f>MIN(H116, 50000)</f>
        <v>0</v>
      </c>
      <c r="K116" s="309"/>
      <c r="L116" s="86">
        <f>J116</f>
        <v>0</v>
      </c>
    </row>
    <row r="117" spans="1:13" ht="15.75" thickBot="1">
      <c r="A117" s="166"/>
      <c r="B117" s="24"/>
      <c r="C117" s="14"/>
      <c r="D117" s="14"/>
      <c r="E117" s="14"/>
      <c r="F117" s="14"/>
      <c r="G117" s="14"/>
      <c r="H117" s="14"/>
      <c r="I117" s="14"/>
      <c r="J117" s="13"/>
      <c r="K117" s="13"/>
      <c r="L117" s="90"/>
    </row>
    <row r="118" spans="1:13">
      <c r="A118" s="166"/>
      <c r="B118" s="56" t="s">
        <v>114</v>
      </c>
      <c r="C118" s="27" t="s">
        <v>115</v>
      </c>
      <c r="D118" s="13"/>
      <c r="E118" s="13"/>
      <c r="F118" s="13"/>
      <c r="G118" s="13"/>
      <c r="H118" s="13"/>
      <c r="I118" s="13"/>
      <c r="J118" s="65"/>
      <c r="K118" s="66"/>
      <c r="L118" s="28"/>
    </row>
    <row r="119" spans="1:13">
      <c r="A119" s="166"/>
      <c r="B119" s="37"/>
      <c r="C119" s="13"/>
      <c r="D119" s="13"/>
      <c r="E119" s="13"/>
      <c r="F119" s="13"/>
      <c r="G119" s="19"/>
      <c r="H119" s="57" t="s">
        <v>99</v>
      </c>
      <c r="I119" s="13"/>
      <c r="J119" s="322" t="s">
        <v>100</v>
      </c>
      <c r="K119" s="323"/>
      <c r="L119" s="91" t="s">
        <v>101</v>
      </c>
    </row>
    <row r="120" spans="1:13">
      <c r="A120" s="166"/>
      <c r="B120" s="67">
        <v>1</v>
      </c>
      <c r="C120" s="59" t="s">
        <v>104</v>
      </c>
      <c r="D120" s="324" t="s">
        <v>141</v>
      </c>
      <c r="E120" s="324"/>
      <c r="F120" s="324"/>
      <c r="G120" s="60" t="s">
        <v>88</v>
      </c>
      <c r="H120" s="307">
        <v>0</v>
      </c>
      <c r="I120" s="309"/>
      <c r="J120" s="325">
        <f>H120</f>
        <v>0</v>
      </c>
      <c r="K120" s="326"/>
      <c r="L120" s="3">
        <f>J120</f>
        <v>0</v>
      </c>
    </row>
    <row r="121" spans="1:13">
      <c r="A121" s="166"/>
      <c r="B121" s="67">
        <v>2</v>
      </c>
      <c r="C121" s="59" t="s">
        <v>106</v>
      </c>
      <c r="D121" s="324" t="s">
        <v>105</v>
      </c>
      <c r="E121" s="324"/>
      <c r="F121" s="324"/>
      <c r="G121" s="60" t="s">
        <v>88</v>
      </c>
      <c r="H121" s="307">
        <v>0</v>
      </c>
      <c r="I121" s="309"/>
      <c r="J121" s="325">
        <f t="shared" ref="J121:J125" si="3">H121</f>
        <v>0</v>
      </c>
      <c r="K121" s="326"/>
      <c r="L121" s="3">
        <f t="shared" ref="L121:L125" si="4">J121</f>
        <v>0</v>
      </c>
    </row>
    <row r="122" spans="1:13">
      <c r="A122" s="166"/>
      <c r="B122" s="67">
        <v>3</v>
      </c>
      <c r="C122" s="59" t="s">
        <v>107</v>
      </c>
      <c r="D122" s="324" t="s">
        <v>105</v>
      </c>
      <c r="E122" s="324"/>
      <c r="F122" s="324"/>
      <c r="G122" s="60" t="s">
        <v>88</v>
      </c>
      <c r="H122" s="307">
        <v>0</v>
      </c>
      <c r="I122" s="309"/>
      <c r="J122" s="325">
        <f t="shared" si="3"/>
        <v>0</v>
      </c>
      <c r="K122" s="326"/>
      <c r="L122" s="3">
        <f t="shared" si="4"/>
        <v>0</v>
      </c>
    </row>
    <row r="123" spans="1:13">
      <c r="A123" s="166"/>
      <c r="B123" s="67">
        <v>4</v>
      </c>
      <c r="C123" s="59" t="s">
        <v>108</v>
      </c>
      <c r="D123" s="324" t="s">
        <v>105</v>
      </c>
      <c r="E123" s="324"/>
      <c r="F123" s="324"/>
      <c r="G123" s="60" t="s">
        <v>88</v>
      </c>
      <c r="H123" s="307">
        <v>0</v>
      </c>
      <c r="I123" s="309"/>
      <c r="J123" s="325">
        <f t="shared" si="3"/>
        <v>0</v>
      </c>
      <c r="K123" s="326"/>
      <c r="L123" s="3">
        <f t="shared" si="4"/>
        <v>0</v>
      </c>
    </row>
    <row r="124" spans="1:13">
      <c r="A124" s="166"/>
      <c r="B124" s="67">
        <v>5</v>
      </c>
      <c r="C124" s="59" t="s">
        <v>109</v>
      </c>
      <c r="D124" s="324" t="s">
        <v>105</v>
      </c>
      <c r="E124" s="324"/>
      <c r="F124" s="324"/>
      <c r="G124" s="60" t="s">
        <v>88</v>
      </c>
      <c r="H124" s="307">
        <v>0</v>
      </c>
      <c r="I124" s="309"/>
      <c r="J124" s="325">
        <f t="shared" si="3"/>
        <v>0</v>
      </c>
      <c r="K124" s="326"/>
      <c r="L124" s="3">
        <f t="shared" si="4"/>
        <v>0</v>
      </c>
    </row>
    <row r="125" spans="1:13">
      <c r="A125" s="166"/>
      <c r="B125" s="67">
        <v>6</v>
      </c>
      <c r="C125" s="59" t="s">
        <v>110</v>
      </c>
      <c r="D125" s="324" t="s">
        <v>105</v>
      </c>
      <c r="E125" s="324"/>
      <c r="F125" s="324"/>
      <c r="G125" s="60" t="s">
        <v>88</v>
      </c>
      <c r="H125" s="307">
        <v>0</v>
      </c>
      <c r="I125" s="309"/>
      <c r="J125" s="325">
        <f t="shared" si="3"/>
        <v>0</v>
      </c>
      <c r="K125" s="326"/>
      <c r="L125" s="3">
        <f t="shared" si="4"/>
        <v>0</v>
      </c>
    </row>
    <row r="126" spans="1:13">
      <c r="A126" s="166"/>
      <c r="B126" s="332" t="s">
        <v>116</v>
      </c>
      <c r="C126" s="333"/>
      <c r="D126" s="333"/>
      <c r="E126" s="333"/>
      <c r="F126" s="333"/>
      <c r="G126" s="334"/>
      <c r="H126" s="13"/>
      <c r="I126" s="13"/>
      <c r="J126" s="68"/>
      <c r="K126" s="69"/>
      <c r="L126" s="28"/>
    </row>
    <row r="127" spans="1:13">
      <c r="A127" s="166"/>
      <c r="B127" s="332"/>
      <c r="C127" s="333"/>
      <c r="D127" s="333"/>
      <c r="E127" s="333"/>
      <c r="F127" s="333"/>
      <c r="G127" s="334"/>
      <c r="H127" s="116">
        <f>SUM(H120:I125)</f>
        <v>0</v>
      </c>
      <c r="I127" s="117"/>
      <c r="J127" s="116">
        <f>SUM(J120:K125)</f>
        <v>0</v>
      </c>
      <c r="K127" s="117"/>
      <c r="L127" s="92">
        <f>SUM(L120:L125)</f>
        <v>0</v>
      </c>
    </row>
    <row r="128" spans="1:13">
      <c r="A128" s="166"/>
      <c r="B128" s="335" t="s">
        <v>117</v>
      </c>
      <c r="C128" s="336"/>
      <c r="D128" s="336"/>
      <c r="E128" s="336"/>
      <c r="F128" s="336"/>
      <c r="G128" s="337"/>
      <c r="H128" s="338">
        <f>SUM(H113+H116+H127)</f>
        <v>0</v>
      </c>
      <c r="I128" s="339"/>
      <c r="J128" s="338">
        <f>SUM(J113+J116+J127)</f>
        <v>0</v>
      </c>
      <c r="K128" s="339"/>
      <c r="L128" s="338">
        <f>SUM(L113+L116+L127)</f>
        <v>0</v>
      </c>
      <c r="M128" s="339"/>
    </row>
    <row r="129" spans="1:12">
      <c r="A129" s="166"/>
      <c r="B129" s="37"/>
      <c r="C129" s="13"/>
      <c r="D129" s="13"/>
      <c r="E129" s="13"/>
      <c r="F129" s="13"/>
      <c r="G129" s="19"/>
      <c r="H129" s="13"/>
      <c r="I129" s="19"/>
      <c r="J129" s="13"/>
      <c r="K129" s="13"/>
      <c r="L129" s="61"/>
    </row>
    <row r="130" spans="1:12" ht="15.75" thickBot="1">
      <c r="A130" s="166"/>
      <c r="B130" s="340" t="s">
        <v>118</v>
      </c>
      <c r="C130" s="341"/>
      <c r="D130" s="341"/>
      <c r="E130" s="341"/>
      <c r="F130" s="341"/>
      <c r="G130" s="342"/>
      <c r="H130" s="13"/>
      <c r="I130" s="19"/>
      <c r="J130" s="13"/>
      <c r="K130" s="13"/>
      <c r="L130" s="70">
        <f>SUM(L102-L128)</f>
        <v>1275120</v>
      </c>
    </row>
    <row r="131" spans="1:12">
      <c r="A131" s="166"/>
      <c r="B131" s="37"/>
      <c r="C131" s="13"/>
      <c r="D131" s="13"/>
      <c r="E131" s="13"/>
      <c r="F131" s="13"/>
      <c r="G131" s="19"/>
      <c r="H131" s="13"/>
      <c r="I131" s="19"/>
      <c r="J131" s="13"/>
      <c r="K131" s="19"/>
      <c r="L131" s="28"/>
    </row>
    <row r="132" spans="1:12">
      <c r="A132" s="166"/>
      <c r="B132" s="12" t="s">
        <v>119</v>
      </c>
      <c r="C132" s="13"/>
      <c r="D132" s="13"/>
      <c r="E132" s="13"/>
      <c r="F132" s="13"/>
      <c r="G132" s="19"/>
      <c r="H132" s="13"/>
      <c r="I132" s="19"/>
      <c r="J132" s="13"/>
      <c r="K132" s="19"/>
      <c r="L132" s="71">
        <f>(IF(L130&gt;250000, (MIN(L130,500000)-250000)*0.05, 0) +
  IF(L130&gt;500000, (MIN(L130,1000000)-500000)*0.2, 0) +
  IF(L130&gt;1000000, (L130-1000000)*0.3, 0))</f>
        <v>195036</v>
      </c>
    </row>
    <row r="133" spans="1:12">
      <c r="A133" s="166"/>
      <c r="B133" s="72" t="s">
        <v>139</v>
      </c>
      <c r="C133" s="13"/>
      <c r="D133" s="13"/>
      <c r="E133" s="13"/>
      <c r="F133" s="13"/>
      <c r="G133" s="19"/>
      <c r="H133" s="13"/>
      <c r="I133" s="19"/>
      <c r="J133" s="13"/>
      <c r="K133" s="19"/>
      <c r="L133" s="73">
        <f>IF(L130&lt;=500000, MIN(M130, 12500), 0)</f>
        <v>0</v>
      </c>
    </row>
    <row r="134" spans="1:12">
      <c r="A134" s="166"/>
      <c r="B134" s="12" t="s">
        <v>120</v>
      </c>
      <c r="C134" s="13"/>
      <c r="D134" s="13"/>
      <c r="E134" s="13"/>
      <c r="F134" s="13"/>
      <c r="G134" s="19"/>
      <c r="H134" s="13"/>
      <c r="I134" s="19"/>
      <c r="J134" s="13"/>
      <c r="K134" s="19"/>
      <c r="L134" s="71">
        <f>SUM(L132-L133)</f>
        <v>195036</v>
      </c>
    </row>
    <row r="135" spans="1:12">
      <c r="A135" s="166"/>
      <c r="B135" s="12" t="s">
        <v>121</v>
      </c>
      <c r="C135" s="13"/>
      <c r="D135" s="13"/>
      <c r="E135" s="13"/>
      <c r="F135" s="13"/>
      <c r="G135" s="19"/>
      <c r="H135" s="13"/>
      <c r="I135" s="19"/>
      <c r="J135" s="13"/>
      <c r="K135" s="19"/>
      <c r="L135" s="71">
        <f>L134 * 0.04</f>
        <v>7801.4400000000005</v>
      </c>
    </row>
    <row r="136" spans="1:12">
      <c r="A136" s="166"/>
      <c r="B136" s="12" t="s">
        <v>122</v>
      </c>
      <c r="C136" s="13"/>
      <c r="D136" s="13"/>
      <c r="E136" s="13"/>
      <c r="F136" s="13"/>
      <c r="G136" s="19"/>
      <c r="H136" s="13"/>
      <c r="I136" s="19"/>
      <c r="J136" s="13"/>
      <c r="K136" s="19"/>
      <c r="L136" s="71">
        <f>SUM(L134:L135)</f>
        <v>202837.44</v>
      </c>
    </row>
    <row r="137" spans="1:12">
      <c r="A137" s="166"/>
      <c r="B137" s="12" t="s">
        <v>123</v>
      </c>
      <c r="C137" s="13"/>
      <c r="D137" s="13"/>
      <c r="E137" s="13"/>
      <c r="F137" s="13"/>
      <c r="G137" s="19"/>
      <c r="H137" s="13"/>
      <c r="I137" s="19"/>
      <c r="J137" s="13"/>
      <c r="K137" s="19"/>
      <c r="L137" s="73">
        <v>0</v>
      </c>
    </row>
    <row r="138" spans="1:12">
      <c r="A138" s="166"/>
      <c r="B138" s="343" t="s">
        <v>124</v>
      </c>
      <c r="C138" s="344"/>
      <c r="D138" s="344"/>
      <c r="E138" s="344"/>
      <c r="F138" s="344"/>
      <c r="G138" s="345"/>
      <c r="H138" s="13"/>
      <c r="I138" s="19"/>
      <c r="J138" s="13"/>
      <c r="K138" s="19"/>
      <c r="L138" s="28"/>
    </row>
    <row r="139" spans="1:12" ht="25.5" customHeight="1">
      <c r="A139" s="166"/>
      <c r="B139" s="343"/>
      <c r="C139" s="344"/>
      <c r="D139" s="344"/>
      <c r="E139" s="344"/>
      <c r="F139" s="344"/>
      <c r="G139" s="345"/>
      <c r="H139" s="13"/>
      <c r="I139" s="19"/>
      <c r="J139" s="305"/>
      <c r="K139" s="346"/>
      <c r="L139" s="74">
        <f>SUM(L136-L137)</f>
        <v>202837.44</v>
      </c>
    </row>
    <row r="140" spans="1:12">
      <c r="A140" s="166"/>
      <c r="B140" s="12" t="s">
        <v>125</v>
      </c>
      <c r="C140" s="13"/>
      <c r="D140" s="13"/>
      <c r="E140" s="13"/>
      <c r="F140" s="13"/>
      <c r="G140" s="19"/>
      <c r="H140" s="13"/>
      <c r="I140" s="19"/>
      <c r="J140" s="13"/>
      <c r="K140" s="19"/>
      <c r="L140" s="354">
        <f>L26</f>
        <v>0</v>
      </c>
    </row>
    <row r="141" spans="1:12" ht="15.75" thickBot="1">
      <c r="A141" s="166"/>
      <c r="B141" s="52" t="s">
        <v>126</v>
      </c>
      <c r="C141" s="53"/>
      <c r="D141" s="53"/>
      <c r="E141" s="53"/>
      <c r="F141" s="53"/>
      <c r="G141" s="54"/>
      <c r="H141" s="53"/>
      <c r="I141" s="54"/>
      <c r="J141" s="330" t="str">
        <f>IF(L139&gt;L140, "Tax Payable", IF(L139&lt;L140, "Refund", "No Tax Due"))</f>
        <v>Tax Payable</v>
      </c>
      <c r="K141" s="331"/>
      <c r="L141" s="75">
        <f>ABS(L139-L140)</f>
        <v>202837.44</v>
      </c>
    </row>
    <row r="142" spans="1:12" ht="15.75" thickBot="1">
      <c r="A142" s="166"/>
      <c r="B142" s="277" t="s">
        <v>54</v>
      </c>
      <c r="C142" s="278"/>
      <c r="D142" s="278"/>
      <c r="E142" s="278"/>
      <c r="F142" s="278"/>
      <c r="G142" s="278"/>
      <c r="H142" s="278"/>
      <c r="I142" s="278"/>
      <c r="J142" s="278"/>
      <c r="K142" s="278"/>
      <c r="L142" s="279"/>
    </row>
    <row r="143" spans="1:12" ht="15.75" thickBot="1">
      <c r="A143" s="166"/>
      <c r="B143" s="26" t="s">
        <v>55</v>
      </c>
      <c r="C143" s="280"/>
      <c r="D143" s="280"/>
      <c r="E143" s="280"/>
      <c r="F143" s="27" t="s">
        <v>56</v>
      </c>
      <c r="G143" s="13"/>
      <c r="H143" s="280"/>
      <c r="I143" s="280"/>
      <c r="J143" s="280"/>
      <c r="K143" s="27" t="s">
        <v>57</v>
      </c>
      <c r="L143" s="28"/>
    </row>
    <row r="144" spans="1:12" ht="15.75" thickBot="1">
      <c r="A144" s="166"/>
      <c r="B144" s="351"/>
      <c r="C144" s="352"/>
      <c r="D144" s="352"/>
      <c r="E144" s="27" t="s">
        <v>127</v>
      </c>
      <c r="F144" s="13"/>
      <c r="G144" s="13"/>
      <c r="H144" s="13"/>
      <c r="I144" s="13"/>
      <c r="J144" s="13"/>
      <c r="K144" s="13"/>
      <c r="L144" s="28"/>
    </row>
    <row r="145" spans="1:12">
      <c r="A145" s="166"/>
      <c r="B145" s="285" t="s">
        <v>128</v>
      </c>
      <c r="C145" s="286"/>
      <c r="D145" s="286"/>
      <c r="E145" s="286"/>
      <c r="F145" s="286"/>
      <c r="G145" s="286"/>
      <c r="H145" s="286"/>
      <c r="I145" s="286"/>
      <c r="J145" s="286"/>
      <c r="K145" s="286"/>
      <c r="L145" s="287"/>
    </row>
    <row r="146" spans="1:12" ht="15.75" thickBot="1">
      <c r="A146" s="166"/>
      <c r="B146" s="76"/>
      <c r="C146" s="77"/>
      <c r="D146" s="77"/>
      <c r="E146" s="77"/>
      <c r="F146" s="77"/>
      <c r="G146" s="77"/>
      <c r="H146" s="77"/>
      <c r="I146" s="77"/>
      <c r="J146" s="77"/>
      <c r="K146" s="77"/>
      <c r="L146" s="78"/>
    </row>
    <row r="147" spans="1:12">
      <c r="A147" s="166"/>
      <c r="B147" s="37"/>
      <c r="C147" s="13"/>
      <c r="D147" s="13"/>
      <c r="E147" s="13"/>
      <c r="F147" s="13"/>
      <c r="G147" s="13"/>
      <c r="H147" s="13"/>
      <c r="I147" s="13"/>
      <c r="J147" s="13"/>
      <c r="K147" s="13"/>
      <c r="L147" s="28"/>
    </row>
    <row r="148" spans="1:12">
      <c r="A148" s="166"/>
      <c r="B148" s="37"/>
      <c r="C148" s="13"/>
      <c r="D148" s="13"/>
      <c r="E148" s="13"/>
      <c r="F148" s="13"/>
      <c r="G148" s="13"/>
      <c r="H148" s="13"/>
      <c r="I148" s="13"/>
      <c r="J148" s="13"/>
      <c r="K148" s="13"/>
      <c r="L148" s="28"/>
    </row>
    <row r="149" spans="1:12">
      <c r="A149" s="166"/>
      <c r="B149" s="37"/>
      <c r="C149" s="13"/>
      <c r="D149" s="13"/>
      <c r="E149" s="13"/>
      <c r="F149" s="13"/>
      <c r="G149" s="13"/>
      <c r="H149" s="13"/>
      <c r="I149" s="13"/>
      <c r="J149" s="13"/>
      <c r="K149" s="13"/>
      <c r="L149" s="28"/>
    </row>
    <row r="150" spans="1:12">
      <c r="A150" s="166"/>
      <c r="B150" s="37"/>
      <c r="C150" s="13"/>
      <c r="D150" s="13"/>
      <c r="E150" s="13"/>
      <c r="F150" s="13"/>
      <c r="G150" s="319" t="s">
        <v>129</v>
      </c>
      <c r="H150" s="319"/>
      <c r="I150" s="319"/>
      <c r="J150" s="319"/>
      <c r="K150" s="319"/>
      <c r="L150" s="347"/>
    </row>
    <row r="151" spans="1:12">
      <c r="A151" s="166"/>
      <c r="B151" s="37"/>
      <c r="C151" s="13"/>
      <c r="D151" s="13"/>
      <c r="E151" s="13"/>
      <c r="F151" s="13"/>
      <c r="G151" s="319" t="s">
        <v>130</v>
      </c>
      <c r="H151" s="319"/>
      <c r="I151" s="319"/>
      <c r="J151" s="319"/>
      <c r="K151" s="319"/>
      <c r="L151" s="347"/>
    </row>
    <row r="152" spans="1:12">
      <c r="A152" s="166"/>
      <c r="B152" s="79" t="s">
        <v>131</v>
      </c>
      <c r="C152" s="348" t="str">
        <f>H13</f>
        <v>GSSS GORDHANPURA</v>
      </c>
      <c r="D152" s="348"/>
      <c r="E152" s="348"/>
      <c r="F152" s="348"/>
      <c r="G152" s="59"/>
      <c r="H152" s="249" t="s">
        <v>132</v>
      </c>
      <c r="I152" s="249"/>
      <c r="J152" s="353"/>
      <c r="K152" s="353"/>
      <c r="L152" s="28"/>
    </row>
    <row r="153" spans="1:12">
      <c r="A153" s="166"/>
      <c r="B153" s="79" t="s">
        <v>133</v>
      </c>
      <c r="C153" s="349">
        <v>46185</v>
      </c>
      <c r="D153" s="349"/>
      <c r="E153" s="349"/>
      <c r="F153" s="349"/>
      <c r="G153" s="13"/>
      <c r="H153" s="249" t="s">
        <v>134</v>
      </c>
      <c r="I153" s="249"/>
      <c r="J153" s="353"/>
      <c r="K153" s="353"/>
      <c r="L153" s="28"/>
    </row>
    <row r="154" spans="1:12" ht="15.75" thickBot="1">
      <c r="A154" s="166"/>
      <c r="B154" s="80"/>
      <c r="C154" s="81"/>
      <c r="D154" s="81"/>
      <c r="E154" s="81"/>
      <c r="F154" s="81"/>
      <c r="G154" s="81"/>
      <c r="H154" s="81"/>
      <c r="I154" s="81"/>
      <c r="J154" s="81"/>
      <c r="K154" s="81"/>
      <c r="L154" s="82"/>
    </row>
    <row r="155" spans="1:12">
      <c r="A155" s="8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</sheetData>
  <sheetProtection sheet="1" objects="1" scenarios="1" formatCells="0" formatColumns="0" formatRows="0" insertColumns="0" insertRows="0"/>
  <mergeCells count="226">
    <mergeCell ref="G150:L150"/>
    <mergeCell ref="G151:L151"/>
    <mergeCell ref="C152:F152"/>
    <mergeCell ref="H152:I152"/>
    <mergeCell ref="J152:K152"/>
    <mergeCell ref="C153:F153"/>
    <mergeCell ref="H153:I153"/>
    <mergeCell ref="J153:K153"/>
    <mergeCell ref="L128:M128"/>
    <mergeCell ref="J141:K141"/>
    <mergeCell ref="B142:L142"/>
    <mergeCell ref="C143:E143"/>
    <mergeCell ref="H143:J143"/>
    <mergeCell ref="B144:D144"/>
    <mergeCell ref="B145:L145"/>
    <mergeCell ref="B126:G127"/>
    <mergeCell ref="B128:G128"/>
    <mergeCell ref="H128:I128"/>
    <mergeCell ref="J128:K128"/>
    <mergeCell ref="B130:G130"/>
    <mergeCell ref="B138:G139"/>
    <mergeCell ref="J139:K139"/>
    <mergeCell ref="D124:F124"/>
    <mergeCell ref="H124:I124"/>
    <mergeCell ref="J124:K124"/>
    <mergeCell ref="D125:F125"/>
    <mergeCell ref="H125:I125"/>
    <mergeCell ref="J125:K125"/>
    <mergeCell ref="D122:F122"/>
    <mergeCell ref="H122:I122"/>
    <mergeCell ref="J122:K122"/>
    <mergeCell ref="D123:F123"/>
    <mergeCell ref="H123:I123"/>
    <mergeCell ref="J123:K123"/>
    <mergeCell ref="J119:K119"/>
    <mergeCell ref="D120:F120"/>
    <mergeCell ref="H120:I120"/>
    <mergeCell ref="J120:K120"/>
    <mergeCell ref="D121:F121"/>
    <mergeCell ref="H121:I121"/>
    <mergeCell ref="J121:K121"/>
    <mergeCell ref="D112:F112"/>
    <mergeCell ref="H112:I112"/>
    <mergeCell ref="J112:K112"/>
    <mergeCell ref="B113:G113"/>
    <mergeCell ref="H116:I116"/>
    <mergeCell ref="J116:K116"/>
    <mergeCell ref="D110:F110"/>
    <mergeCell ref="H110:I110"/>
    <mergeCell ref="J110:K110"/>
    <mergeCell ref="D111:F111"/>
    <mergeCell ref="H111:I111"/>
    <mergeCell ref="J111:K111"/>
    <mergeCell ref="D108:F108"/>
    <mergeCell ref="H108:I108"/>
    <mergeCell ref="J108:K108"/>
    <mergeCell ref="D109:F109"/>
    <mergeCell ref="H109:I109"/>
    <mergeCell ref="J109:K109"/>
    <mergeCell ref="B104:E104"/>
    <mergeCell ref="J105:K105"/>
    <mergeCell ref="H106:I106"/>
    <mergeCell ref="J106:K106"/>
    <mergeCell ref="D107:F107"/>
    <mergeCell ref="H107:I107"/>
    <mergeCell ref="J107:K107"/>
    <mergeCell ref="B76:L76"/>
    <mergeCell ref="B77:L77"/>
    <mergeCell ref="K84:L84"/>
    <mergeCell ref="B87:H87"/>
    <mergeCell ref="B88:H88"/>
    <mergeCell ref="K89:L89"/>
    <mergeCell ref="B68:L68"/>
    <mergeCell ref="B69:L69"/>
    <mergeCell ref="B70:L70"/>
    <mergeCell ref="B71:L71"/>
    <mergeCell ref="B72:L72"/>
    <mergeCell ref="B73:F73"/>
    <mergeCell ref="B62:C62"/>
    <mergeCell ref="B63:L63"/>
    <mergeCell ref="B64:L64"/>
    <mergeCell ref="B65:L65"/>
    <mergeCell ref="B66:L66"/>
    <mergeCell ref="B67:H67"/>
    <mergeCell ref="B56:L56"/>
    <mergeCell ref="C57:E57"/>
    <mergeCell ref="H57:J57"/>
    <mergeCell ref="B58:D58"/>
    <mergeCell ref="B59:F59"/>
    <mergeCell ref="B60:L61"/>
    <mergeCell ref="C54:E54"/>
    <mergeCell ref="F54:G54"/>
    <mergeCell ref="H54:I54"/>
    <mergeCell ref="J54:K54"/>
    <mergeCell ref="C55:E55"/>
    <mergeCell ref="F55:G55"/>
    <mergeCell ref="H55:L55"/>
    <mergeCell ref="C52:E52"/>
    <mergeCell ref="F52:G52"/>
    <mergeCell ref="H52:I52"/>
    <mergeCell ref="J52:K52"/>
    <mergeCell ref="C53:E53"/>
    <mergeCell ref="F53:G53"/>
    <mergeCell ref="H53:I53"/>
    <mergeCell ref="J53:K53"/>
    <mergeCell ref="C50:E50"/>
    <mergeCell ref="H50:I50"/>
    <mergeCell ref="J50:K50"/>
    <mergeCell ref="C51:E51"/>
    <mergeCell ref="F51:G51"/>
    <mergeCell ref="H51:I51"/>
    <mergeCell ref="J51:K51"/>
    <mergeCell ref="C48:E48"/>
    <mergeCell ref="F48:G48"/>
    <mergeCell ref="H48:I48"/>
    <mergeCell ref="J48:K48"/>
    <mergeCell ref="F49:G49"/>
    <mergeCell ref="H49:I49"/>
    <mergeCell ref="J49:K49"/>
    <mergeCell ref="C44:E44"/>
    <mergeCell ref="F44:G44"/>
    <mergeCell ref="H44:I44"/>
    <mergeCell ref="J44:K44"/>
    <mergeCell ref="B46:L46"/>
    <mergeCell ref="C47:E47"/>
    <mergeCell ref="F47:L47"/>
    <mergeCell ref="C42:E42"/>
    <mergeCell ref="F42:G42"/>
    <mergeCell ref="H42:I42"/>
    <mergeCell ref="J42:K42"/>
    <mergeCell ref="C43:E43"/>
    <mergeCell ref="F43:G43"/>
    <mergeCell ref="H43:I43"/>
    <mergeCell ref="J43:K43"/>
    <mergeCell ref="C40:E40"/>
    <mergeCell ref="F40:G40"/>
    <mergeCell ref="H40:I40"/>
    <mergeCell ref="J40:K40"/>
    <mergeCell ref="C41:E41"/>
    <mergeCell ref="F41:G41"/>
    <mergeCell ref="H41:I41"/>
    <mergeCell ref="J41:K41"/>
    <mergeCell ref="C34:E34"/>
    <mergeCell ref="C35:E35"/>
    <mergeCell ref="C36:E36"/>
    <mergeCell ref="C37:E37"/>
    <mergeCell ref="C38:E38"/>
    <mergeCell ref="C39:E39"/>
    <mergeCell ref="C31:E31"/>
    <mergeCell ref="H31:I31"/>
    <mergeCell ref="J31:K31"/>
    <mergeCell ref="C32:E32"/>
    <mergeCell ref="F32:G32"/>
    <mergeCell ref="H32:I32"/>
    <mergeCell ref="J32:K32"/>
    <mergeCell ref="G26:H26"/>
    <mergeCell ref="I26:K26"/>
    <mergeCell ref="B27:L27"/>
    <mergeCell ref="C28:E28"/>
    <mergeCell ref="F28:L28"/>
    <mergeCell ref="C29:E29"/>
    <mergeCell ref="F29:G29"/>
    <mergeCell ref="H29:I29"/>
    <mergeCell ref="J29:K29"/>
    <mergeCell ref="G24:H24"/>
    <mergeCell ref="I24:K24"/>
    <mergeCell ref="B25:C25"/>
    <mergeCell ref="D25:F25"/>
    <mergeCell ref="G25:H25"/>
    <mergeCell ref="I25:K25"/>
    <mergeCell ref="B22:C22"/>
    <mergeCell ref="D22:F22"/>
    <mergeCell ref="G22:H22"/>
    <mergeCell ref="I22:K22"/>
    <mergeCell ref="B23:C23"/>
    <mergeCell ref="D23:F23"/>
    <mergeCell ref="G23:H23"/>
    <mergeCell ref="I23:K23"/>
    <mergeCell ref="A1:L1"/>
    <mergeCell ref="B6:L6"/>
    <mergeCell ref="B9:I9"/>
    <mergeCell ref="J9:K9"/>
    <mergeCell ref="B10:G10"/>
    <mergeCell ref="H10:L10"/>
    <mergeCell ref="B11:G14"/>
    <mergeCell ref="H11:L12"/>
    <mergeCell ref="H13:L14"/>
    <mergeCell ref="A2:A154"/>
    <mergeCell ref="B2:L2"/>
    <mergeCell ref="B3:L3"/>
    <mergeCell ref="B4:L4"/>
    <mergeCell ref="B5:L5"/>
    <mergeCell ref="C33:E33"/>
    <mergeCell ref="F33:G33"/>
    <mergeCell ref="H33:I33"/>
    <mergeCell ref="J33:K33"/>
    <mergeCell ref="F30:G30"/>
    <mergeCell ref="H30:I30"/>
    <mergeCell ref="J30:K30"/>
    <mergeCell ref="B26:C26"/>
    <mergeCell ref="D26:F26"/>
    <mergeCell ref="B16:D16"/>
    <mergeCell ref="H127:I127"/>
    <mergeCell ref="J127:K127"/>
    <mergeCell ref="K78:L78"/>
    <mergeCell ref="H113:I113"/>
    <mergeCell ref="J113:K113"/>
    <mergeCell ref="B15:D15"/>
    <mergeCell ref="E15:G15"/>
    <mergeCell ref="H15:L15"/>
    <mergeCell ref="B7:L7"/>
    <mergeCell ref="B8:L8"/>
    <mergeCell ref="E16:G16"/>
    <mergeCell ref="H16:L16"/>
    <mergeCell ref="H17:J17"/>
    <mergeCell ref="K17:L17"/>
    <mergeCell ref="H18:I18"/>
    <mergeCell ref="K18:L19"/>
    <mergeCell ref="H19:I19"/>
    <mergeCell ref="B21:C21"/>
    <mergeCell ref="D21:F21"/>
    <mergeCell ref="G21:H21"/>
    <mergeCell ref="I21:K21"/>
    <mergeCell ref="E17:G19"/>
    <mergeCell ref="B24:C24"/>
    <mergeCell ref="D24:F24"/>
  </mergeCells>
  <pageMargins left="0.59055118110236227" right="0.51181102362204722" top="0.31496062992125984" bottom="0.59055118110236227" header="0.31496062992125984" footer="0.31496062992125984"/>
  <pageSetup scale="74" fitToHeight="3" orientation="portrait" verticalDpi="0" r:id="rId1"/>
  <rowBreaks count="2" manualBreakCount="2">
    <brk id="55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 Regime Form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2026-06-12T17:18:43Z</dcterms:modified>
</cp:coreProperties>
</file>